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720" windowHeight="12585"/>
  </bookViews>
  <sheets>
    <sheet name="обоснование интернет" sheetId="4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8" i="4"/>
  <c r="AB8"/>
  <c r="AA8"/>
  <c r="Z8"/>
  <c r="Y8"/>
  <c r="X8"/>
  <c r="W8"/>
  <c r="AC8" s="1"/>
  <c r="T8"/>
  <c r="S8"/>
  <c r="R8"/>
  <c r="Q8"/>
  <c r="P8"/>
  <c r="O8"/>
  <c r="U8" s="1"/>
  <c r="L8"/>
  <c r="I8"/>
  <c r="J8" s="1"/>
  <c r="H8"/>
  <c r="G8"/>
  <c r="M8" l="1"/>
  <c r="K8"/>
</calcChain>
</file>

<file path=xl/sharedStrings.xml><?xml version="1.0" encoding="utf-8"?>
<sst xmlns="http://schemas.openxmlformats.org/spreadsheetml/2006/main" count="39" uniqueCount="23">
  <si>
    <t>№ п/п</t>
  </si>
  <si>
    <t>Ед. измерения</t>
  </si>
  <si>
    <t>Количество</t>
  </si>
  <si>
    <t>Минимальная цена, за ед.руб.</t>
  </si>
  <si>
    <t>ОКПД2</t>
  </si>
  <si>
    <t xml:space="preserve">Поставщик №2           </t>
  </si>
  <si>
    <t xml:space="preserve">Поставщик №1 </t>
  </si>
  <si>
    <t xml:space="preserve">Поставщик №3 </t>
  </si>
  <si>
    <t>Цена за услуги (руб., в том числе НДС)</t>
  </si>
  <si>
    <t xml:space="preserve">ОБОСНОВАНИЕ НМЦК </t>
  </si>
  <si>
    <t xml:space="preserve">61.10.43.000 </t>
  </si>
  <si>
    <t>МБ/с</t>
  </si>
  <si>
    <t>Адрес</t>
  </si>
  <si>
    <t>Цена в месяц</t>
  </si>
  <si>
    <t>Сумма за 2023</t>
  </si>
  <si>
    <t>Сумма за 2024</t>
  </si>
  <si>
    <t>Сумма за 2025</t>
  </si>
  <si>
    <t>Сумма за 2026</t>
  </si>
  <si>
    <t>Сумма за 2027</t>
  </si>
  <si>
    <t>111250, г. Москва, Госпитальная, д. 4а, стр.1</t>
  </si>
  <si>
    <t xml:space="preserve">Сумма в год руб.  </t>
  </si>
  <si>
    <t>Общая сумма</t>
  </si>
  <si>
    <t>Сумма за 2028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</si>
</sst>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ont="1"/>
    <xf numFmtId="2" fontId="0" fillId="0" borderId="0" xfId="0" applyNumberFormat="1"/>
    <xf numFmtId="2" fontId="4" fillId="0" borderId="0" xfId="0" applyNumberFormat="1" applyFont="1"/>
    <xf numFmtId="2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/>
    <xf numFmtId="0" fontId="1" fillId="0" borderId="1" xfId="0" applyFont="1" applyBorder="1" applyAlignment="1">
      <alignment wrapText="1"/>
    </xf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  <xf numFmtId="2" fontId="2" fillId="0" borderId="2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28"/>
  <sheetViews>
    <sheetView tabSelected="1" view="pageBreakPreview" zoomScaleNormal="100" zoomScaleSheetLayoutView="100" workbookViewId="0">
      <selection activeCell="E8" sqref="E8"/>
    </sheetView>
  </sheetViews>
  <sheetFormatPr defaultRowHeight="15.75"/>
  <cols>
    <col min="1" max="1" width="4.85546875" customWidth="1"/>
    <col min="2" max="2" width="12.28515625" style="8" bestFit="1" customWidth="1"/>
    <col min="3" max="3" width="22" style="6" customWidth="1"/>
    <col min="4" max="4" width="6.85546875" customWidth="1"/>
    <col min="5" max="5" width="6.5703125" customWidth="1"/>
    <col min="6" max="6" width="8.42578125" customWidth="1"/>
    <col min="7" max="7" width="8.7109375" bestFit="1" customWidth="1"/>
    <col min="8" max="8" width="10.85546875" customWidth="1"/>
    <col min="9" max="9" width="8.5703125" customWidth="1"/>
    <col min="10" max="11" width="10" customWidth="1"/>
    <col min="12" max="12" width="11.140625" customWidth="1"/>
    <col min="13" max="13" width="12.28515625" customWidth="1"/>
    <col min="14" max="14" width="9.28515625" customWidth="1"/>
    <col min="15" max="15" width="9.7109375" customWidth="1"/>
    <col min="16" max="16" width="9.5703125" customWidth="1"/>
    <col min="17" max="18" width="9.85546875" customWidth="1"/>
    <col min="19" max="19" width="12.85546875" customWidth="1"/>
    <col min="20" max="20" width="10.85546875" customWidth="1"/>
    <col min="21" max="21" width="14" customWidth="1"/>
    <col min="22" max="25" width="10.85546875" customWidth="1"/>
    <col min="26" max="26" width="12.7109375" customWidth="1"/>
    <col min="27" max="27" width="13.42578125" customWidth="1"/>
    <col min="28" max="28" width="14.28515625" style="4" customWidth="1"/>
    <col min="29" max="29" width="13" customWidth="1"/>
  </cols>
  <sheetData>
    <row r="2" spans="1:31">
      <c r="C2" s="5"/>
      <c r="D2" t="s">
        <v>9</v>
      </c>
    </row>
    <row r="4" spans="1:31" ht="30" customHeight="1">
      <c r="A4" s="18" t="s">
        <v>0</v>
      </c>
      <c r="B4" s="22" t="s">
        <v>4</v>
      </c>
      <c r="C4" s="18" t="s">
        <v>12</v>
      </c>
      <c r="D4" s="18" t="s">
        <v>1</v>
      </c>
      <c r="E4" s="18" t="s">
        <v>2</v>
      </c>
      <c r="F4" s="18" t="s">
        <v>8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 t="s">
        <v>3</v>
      </c>
      <c r="AE4" s="20" t="s">
        <v>20</v>
      </c>
    </row>
    <row r="5" spans="1:31" ht="15.75" customHeight="1">
      <c r="A5" s="18"/>
      <c r="B5" s="22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20"/>
    </row>
    <row r="6" spans="1:31" ht="25.5" customHeight="1">
      <c r="A6" s="18"/>
      <c r="B6" s="22"/>
      <c r="C6" s="18"/>
      <c r="D6" s="18"/>
      <c r="E6" s="18"/>
      <c r="F6" s="18" t="s">
        <v>6</v>
      </c>
      <c r="G6" s="18"/>
      <c r="H6" s="18"/>
      <c r="I6" s="18"/>
      <c r="J6" s="18"/>
      <c r="K6" s="18"/>
      <c r="L6" s="18"/>
      <c r="M6" s="18"/>
      <c r="N6" s="18" t="s">
        <v>5</v>
      </c>
      <c r="O6" s="18"/>
      <c r="P6" s="18"/>
      <c r="Q6" s="18"/>
      <c r="R6" s="18"/>
      <c r="S6" s="18"/>
      <c r="T6" s="18"/>
      <c r="U6" s="18"/>
      <c r="V6" s="22" t="s">
        <v>7</v>
      </c>
      <c r="W6" s="23"/>
      <c r="X6" s="23"/>
      <c r="Y6" s="24"/>
      <c r="Z6" s="24"/>
      <c r="AA6" s="24"/>
      <c r="AB6" s="24"/>
      <c r="AC6" s="25"/>
      <c r="AD6" s="18"/>
      <c r="AE6" s="20"/>
    </row>
    <row r="7" spans="1:31" ht="33.75" customHeight="1">
      <c r="A7" s="19"/>
      <c r="B7" s="22"/>
      <c r="C7" s="18"/>
      <c r="D7" s="19"/>
      <c r="E7" s="19"/>
      <c r="F7" s="16" t="s">
        <v>13</v>
      </c>
      <c r="G7" s="16" t="s">
        <v>14</v>
      </c>
      <c r="H7" s="16" t="s">
        <v>15</v>
      </c>
      <c r="I7" s="16" t="s">
        <v>16</v>
      </c>
      <c r="J7" s="16" t="s">
        <v>17</v>
      </c>
      <c r="K7" s="16" t="s">
        <v>18</v>
      </c>
      <c r="L7" s="16" t="s">
        <v>22</v>
      </c>
      <c r="M7" s="13" t="s">
        <v>21</v>
      </c>
      <c r="N7" s="16" t="s">
        <v>13</v>
      </c>
      <c r="O7" s="16" t="s">
        <v>14</v>
      </c>
      <c r="P7" s="16" t="s">
        <v>15</v>
      </c>
      <c r="Q7" s="16" t="s">
        <v>16</v>
      </c>
      <c r="R7" s="16" t="s">
        <v>17</v>
      </c>
      <c r="S7" s="16" t="s">
        <v>18</v>
      </c>
      <c r="T7" s="16" t="s">
        <v>22</v>
      </c>
      <c r="U7" s="13" t="s">
        <v>21</v>
      </c>
      <c r="V7" s="16" t="s">
        <v>13</v>
      </c>
      <c r="W7" s="16" t="s">
        <v>14</v>
      </c>
      <c r="X7" s="16" t="s">
        <v>15</v>
      </c>
      <c r="Y7" s="16" t="s">
        <v>16</v>
      </c>
      <c r="Z7" s="16" t="s">
        <v>17</v>
      </c>
      <c r="AA7" s="16" t="s">
        <v>18</v>
      </c>
      <c r="AB7" s="16" t="s">
        <v>22</v>
      </c>
      <c r="AC7" s="13" t="s">
        <v>21</v>
      </c>
      <c r="AD7" s="19"/>
      <c r="AE7" s="21"/>
    </row>
    <row r="8" spans="1:31" ht="52.5" customHeight="1">
      <c r="A8" s="10">
        <v>1</v>
      </c>
      <c r="B8" s="11" t="s">
        <v>10</v>
      </c>
      <c r="C8" s="12" t="s">
        <v>19</v>
      </c>
      <c r="D8" s="9" t="s">
        <v>11</v>
      </c>
      <c r="E8" s="9">
        <v>100</v>
      </c>
      <c r="F8" s="7">
        <v>24000</v>
      </c>
      <c r="G8" s="7">
        <f>F8*9</f>
        <v>216000</v>
      </c>
      <c r="H8" s="7">
        <f>F8*12</f>
        <v>288000</v>
      </c>
      <c r="I8" s="7">
        <f>F8*12</f>
        <v>288000</v>
      </c>
      <c r="J8" s="7">
        <f>I8</f>
        <v>288000</v>
      </c>
      <c r="K8" s="7">
        <f>I8</f>
        <v>288000</v>
      </c>
      <c r="L8" s="7">
        <f>F8*3</f>
        <v>72000</v>
      </c>
      <c r="M8" s="14">
        <f>SUM(G8:L8)</f>
        <v>1440000</v>
      </c>
      <c r="N8" s="7">
        <v>35000</v>
      </c>
      <c r="O8" s="7">
        <f>N8*9</f>
        <v>315000</v>
      </c>
      <c r="P8" s="7">
        <f>N8*12</f>
        <v>420000</v>
      </c>
      <c r="Q8" s="7">
        <f>N8*12</f>
        <v>420000</v>
      </c>
      <c r="R8" s="7">
        <f>N8*12</f>
        <v>420000</v>
      </c>
      <c r="S8" s="7">
        <f>N8*12</f>
        <v>420000</v>
      </c>
      <c r="T8" s="7">
        <f>N8*3</f>
        <v>105000</v>
      </c>
      <c r="U8" s="14">
        <f>SUM(O8:T8)</f>
        <v>2100000</v>
      </c>
      <c r="V8" s="7">
        <v>30267.85</v>
      </c>
      <c r="W8" s="7">
        <f>V8*9</f>
        <v>272410.64999999997</v>
      </c>
      <c r="X8" s="7">
        <f>V8*12</f>
        <v>363214.19999999995</v>
      </c>
      <c r="Y8" s="7">
        <f>V8*12</f>
        <v>363214.19999999995</v>
      </c>
      <c r="Z8" s="7">
        <f>V8*12</f>
        <v>363214.19999999995</v>
      </c>
      <c r="AA8" s="7">
        <f>V8*12</f>
        <v>363214.19999999995</v>
      </c>
      <c r="AB8" s="17">
        <f>V8*3</f>
        <v>90803.549999999988</v>
      </c>
      <c r="AC8" s="15">
        <f>SUM(W8:AB8)</f>
        <v>1816070.9999999998</v>
      </c>
      <c r="AD8" s="7">
        <v>24000</v>
      </c>
      <c r="AE8" s="7">
        <f>AD8*12</f>
        <v>288000</v>
      </c>
    </row>
    <row r="9" spans="1:31" ht="72.75" customHeight="1">
      <c r="AA9" s="2"/>
    </row>
    <row r="10" spans="1:31" ht="72.75" customHeight="1"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31" ht="72.75" customHeight="1"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31" ht="72.75" customHeight="1"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31" ht="72.75" customHeight="1"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31" ht="72.75" customHeight="1"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2"/>
    </row>
    <row r="15" spans="1:31" ht="72.75" customHeight="1"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31" ht="72.75" customHeight="1"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8" ht="72.75" customHeight="1"/>
    <row r="18" spans="1:28" ht="72.75" customHeight="1"/>
    <row r="19" spans="1:28" ht="72.75" customHeight="1"/>
    <row r="20" spans="1:28" ht="72.75" customHeight="1"/>
    <row r="21" spans="1:28" ht="72.75" customHeight="1"/>
    <row r="22" spans="1:28" ht="72.75" customHeight="1"/>
    <row r="23" spans="1:28" ht="72.75" customHeight="1"/>
    <row r="24" spans="1:28" ht="72.75" customHeight="1"/>
    <row r="25" spans="1:28" ht="72.75" customHeight="1"/>
    <row r="26" spans="1:28" ht="72.75" customHeight="1"/>
    <row r="27" spans="1:28" ht="72.75" customHeight="1"/>
    <row r="28" spans="1:28" s="1" customFormat="1">
      <c r="A28"/>
      <c r="B28" s="8"/>
      <c r="C28" s="6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 s="4"/>
    </row>
  </sheetData>
  <mergeCells count="11">
    <mergeCell ref="A4:A7"/>
    <mergeCell ref="B4:B7"/>
    <mergeCell ref="C4:C7"/>
    <mergeCell ref="D4:D7"/>
    <mergeCell ref="F4:AC5"/>
    <mergeCell ref="E4:E7"/>
    <mergeCell ref="AD4:AD7"/>
    <mergeCell ref="AE4:AE7"/>
    <mergeCell ref="F6:M6"/>
    <mergeCell ref="N6:U6"/>
    <mergeCell ref="V6:AC6"/>
  </mergeCells>
  <pageMargins left="0.7" right="0.7" top="0.75" bottom="0.75" header="0.3" footer="0.3"/>
  <pageSetup paperSize="9" scale="8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обоснование интернет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БелоусоваОВ</dc:creator>
  <cp:lastModifiedBy>alekseevmv</cp:lastModifiedBy>
  <cp:lastPrinted>2019-03-29T05:30:22Z</cp:lastPrinted>
  <dcterms:created xsi:type="dcterms:W3CDTF">2017-06-27T18:03:12Z</dcterms:created>
  <dcterms:modified xsi:type="dcterms:W3CDTF">2023-02-14T08:31:12Z</dcterms:modified>
</cp:coreProperties>
</file>