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19\СЭлБи-01-2019_реклама в сети Интернет_3595\документация 11\"/>
    </mc:Choice>
  </mc:AlternateContent>
  <bookViews>
    <workbookView xWindow="0" yWindow="0" windowWidth="20490" windowHeight="8595"/>
  </bookViews>
  <sheets>
    <sheet name="Коммерческое предложение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39" i="1"/>
  <c r="I40" i="1"/>
  <c r="I41" i="1"/>
  <c r="I38" i="1"/>
  <c r="I32" i="1"/>
  <c r="I33" i="1"/>
  <c r="I34" i="1"/>
  <c r="I3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</calcChain>
</file>

<file path=xl/sharedStrings.xml><?xml version="1.0" encoding="utf-8"?>
<sst xmlns="http://schemas.openxmlformats.org/spreadsheetml/2006/main" count="93" uniqueCount="57">
  <si>
    <t>Ед. закупки</t>
  </si>
  <si>
    <t>1000 показов</t>
  </si>
  <si>
    <t>Агентское вознаграждение (АВ), % от рекламных расходов</t>
  </si>
  <si>
    <t>Услуги по изготовлению рекламно-информационных материалов (РИМ)</t>
  </si>
  <si>
    <t>Создание jpg-баннера</t>
  </si>
  <si>
    <t>1 шт.</t>
  </si>
  <si>
    <t>Создание gif-баннера (простая анимация)</t>
  </si>
  <si>
    <t>Создание gif-баннера (сложная анимация)</t>
  </si>
  <si>
    <t>Создание html-баннера</t>
  </si>
  <si>
    <t>Ресайз jpg-баннера</t>
  </si>
  <si>
    <t>Ресайз html-баннера</t>
  </si>
  <si>
    <t>Создание gif-заглушки</t>
  </si>
  <si>
    <t>Создание jpg-иллюстрации</t>
  </si>
  <si>
    <t>Изменение текстовой или визуальной составляющей в jpg или gif баннере (изменение текущих элементов баннера)</t>
  </si>
  <si>
    <t>Изменение текстовой или визуальной составляющей в jpg или gif баннере (с добавлением новых элементов баннера)</t>
  </si>
  <si>
    <t>Изменение текстовой или визуальной составляющей в jpg или gif баннере (создание новых баннеров на базе существующих)</t>
  </si>
  <si>
    <t>Изменение текстовой или визуальной составляющей в html-баннере (в существующие элементы баннера)</t>
  </si>
  <si>
    <t>Раскадровка баннера</t>
  </si>
  <si>
    <t>Создание креатива (до 3-х вариантов)</t>
  </si>
  <si>
    <t>Создание html-баннера с элементами программирования по заданию Банка</t>
  </si>
  <si>
    <t>Создание анимационного видеоролика по заданию Банка</t>
  </si>
  <si>
    <t>1 мес.</t>
  </si>
  <si>
    <t>Построение контентного и ссылочного окружения сайта по заданию Банка</t>
  </si>
  <si>
    <t>Копирайтинг текста по заданию Банка</t>
  </si>
  <si>
    <t>1000 символов</t>
  </si>
  <si>
    <t>Рерайтинг текста по заданию Банка</t>
  </si>
  <si>
    <t>Разработка и реализация отчетов/дашбордов по заданию Банка</t>
  </si>
  <si>
    <t>Разработка и реализация решений для организации хранения/управления/импорта/экспорта данных по заданию Банка</t>
  </si>
  <si>
    <t>Поддержка системы персонализации контента и коммуникации с посетителями сайта / ДБО на базе платформы Flocktory (модули «Pre-Checkout», «PushReward», «Exchange Loyalty», «xMail for Traffic Providers») и реализация триггерных кампаний по активации и геймификации посетителей по заданию Банка</t>
  </si>
  <si>
    <t>Услуги по размещению рекламы ПАО «Почта Банк» и рекламно-информационной поддержке в сети Интернет</t>
  </si>
  <si>
    <t>Максимальная стоимость, руб. с НДС, без АВ</t>
  </si>
  <si>
    <t>Наименование услуги</t>
  </si>
  <si>
    <t>Максимальный %</t>
  </si>
  <si>
    <t>% предложенный участником</t>
  </si>
  <si>
    <t>Стоимость, предложенная участником, после применения процента снижения, руб. с НДС, без АВ**</t>
  </si>
  <si>
    <t>Бюджет, план, руб с НДС, без АВ</t>
  </si>
  <si>
    <t>Бюджет, план, руб с НДС</t>
  </si>
  <si>
    <t>Коммерческое предложение</t>
  </si>
  <si>
    <t>1 чел.-ч</t>
  </si>
  <si>
    <t>Предложение бонусного и/или за счет Участника размещения, %</t>
  </si>
  <si>
    <t>% предложенный участником***</t>
  </si>
  <si>
    <t>Персонализация контента и коммуникация с посетителями сайта / пользователями систем дистанционного банковского обслуживания (ДБО) на базе платформы Flocktory</t>
  </si>
  <si>
    <t>Сопровождение digital-аналитики Банка на базе платформы PowerBI / Google Data Studio / Weborama</t>
  </si>
  <si>
    <t>Сопровождение отчетности для обеспечения digital-аналитики Клиента на базе платформы Microsoft Power BI / Google Data Studio</t>
  </si>
  <si>
    <t>Сбор статистики размещения РИМ на базе трекинг-системы Weborama</t>
  </si>
  <si>
    <t>Поисковая оптимизация Интернет-сайта Клиента в поисковых системах Яндекс и Google и репутационный мониторинг</t>
  </si>
  <si>
    <t>Поисковая оптимизация Интернет-сайта Клиента в поисковых системах Яндекс и Google по поисковым фразам Банка и репутационный мониторинг</t>
  </si>
  <si>
    <t>Таблица 1. Агентское вознаграждение</t>
  </si>
  <si>
    <t>Таблица 3. Предложение бонусного и/или за счет Участника размещения</t>
  </si>
  <si>
    <t>**По каждой позиции необходимо указать цену, полученную после применения процента снижения, предложенного участником. Процент снижения применяется в одинаковом размере ко всем позициям. 
При наличии разночтений между ценой, указанной участником в Таблице 2.1 - 2.4, и ценой, получаемой при применении процента снижения, указанного участником запроса предложений, к учету будет приниматься цена, получаемая при применении процента снижения.</t>
  </si>
  <si>
    <t xml:space="preserve">Таблица 2.1 Стоимость услуг по рекламно-информационной поддержке в сети Интернет (услуги по изготовлению рекламно-информационных материалов (РИМ)), % снижения от максимальной цены - </t>
  </si>
  <si>
    <t xml:space="preserve">Таблица 2.2 Стоимость услуг по рекламно-информационной поддержке в сети Интернет (услуги по продвижению сайта банка в поисковых система), % снижения от максимальной цены - </t>
  </si>
  <si>
    <t xml:space="preserve">Таблица 2.3 Стоимость услуг по рекламно-информационной поддержке в сети Интернет (услуги по digital-аналитике Банка на базе платформы PowerBI / Google Data Studio / Weborama), % снижения от максимальной цены - </t>
  </si>
  <si>
    <t xml:space="preserve">Таблица 2.4 Стоимость услуг по рекламно-информационной поддержке в сети Интернет (персонализация контента и коммуникация с посетителями сайта на базе платформы Flocktory), % снижения от максимальной цены - </t>
  </si>
  <si>
    <t xml:space="preserve">Инструкция по заполнению формы: 
1. Участнику необходимо заполнить ячейки, выделенные в форме серым цветом.
2. Поля, выделенные зеленым цветом, будут заполнены автоматически при указании требуемых значений в полях серого цвета. 
3. Предложение участника не может превышать установленные максимальные значения. В случае, если предложение участника в отношении какого-либо показателя превышает установленные в форме Коммерческого предложения значения, заявка такого участника отклоняется.
4. Предложение участника по стоимости оказания услуг не может равняться "0".
5. Процент снижения, указанный участником в отношении того или иного показателя, применяется в одинаковом размере ко всем позициям данного показателя. 
6. В случае, если при заполнении данной формы не были соблюдены требования данной Инструкции, заявка отклоняется по причине несоответствия формы.
</t>
  </si>
  <si>
    <t>Предлагаемые рекламные площадки из списка Раздела 1 Технического задания</t>
  </si>
  <si>
    <t xml:space="preserve">***Предложение бонусного и/или за счет Участника размещения на площадках указывается как в рублях, так и в процентах от реализованных Рекламных расходов.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</si>
</sst>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8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1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1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2" fillId="0" borderId="4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6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topLeftCell="A40" zoomScale="80" zoomScaleNormal="80" workbookViewId="0">
      <selection activeCell="M46" sqref="M46"/>
    </sheetView>
  </sheetViews>
  <sheetFormatPr defaultRowHeight="15" x14ac:dyDescent="0.25"/>
  <cols>
    <col min="1" max="1" width="3.140625" style="6" customWidth="1"/>
    <col min="2" max="8" width="20.7109375" style="6" customWidth="1"/>
    <col min="9" max="9" width="23.140625" style="6" customWidth="1"/>
    <col min="10" max="10" width="17.7109375" style="6" customWidth="1"/>
    <col min="11" max="16384" width="9.140625" style="6"/>
  </cols>
  <sheetData>
    <row r="2" spans="1:9" ht="135.75" customHeight="1" x14ac:dyDescent="0.25">
      <c r="A2" s="26" t="s">
        <v>54</v>
      </c>
      <c r="B2" s="27"/>
      <c r="C2" s="27"/>
      <c r="D2" s="27"/>
      <c r="E2" s="27"/>
      <c r="F2" s="27"/>
      <c r="G2" s="27"/>
      <c r="H2" s="27"/>
      <c r="I2" s="27"/>
    </row>
    <row r="4" spans="1:9" ht="20.100000000000001" customHeight="1" x14ac:dyDescent="0.25">
      <c r="B4" s="7" t="s">
        <v>37</v>
      </c>
    </row>
    <row r="5" spans="1:9" ht="20.100000000000001" customHeight="1" x14ac:dyDescent="0.25">
      <c r="B5" s="8" t="s">
        <v>29</v>
      </c>
    </row>
    <row r="6" spans="1:9" s="9" customFormat="1" ht="26.25" customHeight="1" x14ac:dyDescent="0.25">
      <c r="B6" s="25" t="s">
        <v>47</v>
      </c>
      <c r="C6" s="25"/>
      <c r="D6" s="25"/>
      <c r="E6" s="25"/>
      <c r="F6" s="25"/>
      <c r="G6" s="25"/>
      <c r="H6" s="25"/>
      <c r="I6" s="25"/>
    </row>
    <row r="7" spans="1:9" s="9" customFormat="1" ht="49.5" customHeight="1" x14ac:dyDescent="0.25">
      <c r="B7" s="29" t="s">
        <v>2</v>
      </c>
      <c r="C7" s="30"/>
      <c r="D7" s="30"/>
      <c r="E7" s="30"/>
      <c r="F7" s="30"/>
      <c r="G7" s="10" t="s">
        <v>36</v>
      </c>
      <c r="H7" s="11" t="s">
        <v>32</v>
      </c>
      <c r="I7" s="11" t="s">
        <v>33</v>
      </c>
    </row>
    <row r="8" spans="1:9" s="9" customFormat="1" ht="26.25" customHeight="1" x14ac:dyDescent="0.25">
      <c r="B8" s="31"/>
      <c r="C8" s="32"/>
      <c r="D8" s="32"/>
      <c r="E8" s="32"/>
      <c r="F8" s="32"/>
      <c r="G8" s="12">
        <v>6147757.2599999998</v>
      </c>
      <c r="H8" s="12">
        <v>2.33</v>
      </c>
      <c r="I8" s="5"/>
    </row>
    <row r="9" spans="1:9" s="9" customFormat="1" ht="21.75" customHeight="1" x14ac:dyDescent="0.25">
      <c r="B9" s="18"/>
      <c r="C9" s="18"/>
      <c r="D9" s="18"/>
      <c r="E9" s="18"/>
      <c r="F9" s="18"/>
      <c r="G9" s="18"/>
      <c r="H9" s="18"/>
      <c r="I9" s="18"/>
    </row>
    <row r="10" spans="1:9" s="9" customFormat="1" ht="39.75" customHeight="1" x14ac:dyDescent="0.25">
      <c r="B10" s="21" t="s">
        <v>50</v>
      </c>
      <c r="C10" s="21"/>
      <c r="D10" s="21"/>
      <c r="E10" s="21"/>
      <c r="F10" s="21"/>
      <c r="G10" s="21"/>
      <c r="H10" s="21"/>
      <c r="I10" s="5">
        <v>0</v>
      </c>
    </row>
    <row r="11" spans="1:9" ht="51" customHeight="1" x14ac:dyDescent="0.25">
      <c r="B11" s="19" t="s">
        <v>31</v>
      </c>
      <c r="C11" s="19"/>
      <c r="D11" s="19"/>
      <c r="E11" s="19"/>
      <c r="F11" s="11" t="s">
        <v>35</v>
      </c>
      <c r="G11" s="11" t="s">
        <v>0</v>
      </c>
      <c r="H11" s="11" t="s">
        <v>30</v>
      </c>
      <c r="I11" s="11" t="s">
        <v>34</v>
      </c>
    </row>
    <row r="12" spans="1:9" ht="26.25" customHeight="1" x14ac:dyDescent="0.25">
      <c r="B12" s="33" t="s">
        <v>3</v>
      </c>
      <c r="C12" s="20" t="s">
        <v>4</v>
      </c>
      <c r="D12" s="20"/>
      <c r="E12" s="20"/>
      <c r="F12" s="12">
        <v>719120</v>
      </c>
      <c r="G12" s="4" t="s">
        <v>5</v>
      </c>
      <c r="H12" s="12">
        <v>2020</v>
      </c>
      <c r="I12" s="13">
        <f>H12-(H12*$I$10)</f>
        <v>2020</v>
      </c>
    </row>
    <row r="13" spans="1:9" ht="26.25" customHeight="1" x14ac:dyDescent="0.25">
      <c r="B13" s="33"/>
      <c r="C13" s="20" t="s">
        <v>6</v>
      </c>
      <c r="D13" s="20"/>
      <c r="E13" s="20"/>
      <c r="F13" s="12">
        <v>361440</v>
      </c>
      <c r="G13" s="4" t="s">
        <v>5</v>
      </c>
      <c r="H13" s="12">
        <v>3765</v>
      </c>
      <c r="I13" s="13">
        <f t="shared" ref="I13:I27" si="0">H13-(H13*$I$10)</f>
        <v>3765</v>
      </c>
    </row>
    <row r="14" spans="1:9" ht="26.25" customHeight="1" x14ac:dyDescent="0.25">
      <c r="B14" s="33"/>
      <c r="C14" s="20" t="s">
        <v>7</v>
      </c>
      <c r="D14" s="20"/>
      <c r="E14" s="20"/>
      <c r="F14" s="12">
        <v>109890</v>
      </c>
      <c r="G14" s="4" t="s">
        <v>5</v>
      </c>
      <c r="H14" s="12">
        <v>6105</v>
      </c>
      <c r="I14" s="13">
        <f t="shared" si="0"/>
        <v>6105</v>
      </c>
    </row>
    <row r="15" spans="1:9" ht="26.25" customHeight="1" x14ac:dyDescent="0.25">
      <c r="B15" s="33"/>
      <c r="C15" s="20" t="s">
        <v>8</v>
      </c>
      <c r="D15" s="20"/>
      <c r="E15" s="20"/>
      <c r="F15" s="12">
        <v>178310</v>
      </c>
      <c r="G15" s="4" t="s">
        <v>5</v>
      </c>
      <c r="H15" s="12">
        <v>8105</v>
      </c>
      <c r="I15" s="13">
        <f t="shared" si="0"/>
        <v>8105</v>
      </c>
    </row>
    <row r="16" spans="1:9" ht="26.25" customHeight="1" x14ac:dyDescent="0.25">
      <c r="B16" s="33"/>
      <c r="C16" s="20" t="s">
        <v>9</v>
      </c>
      <c r="D16" s="20"/>
      <c r="E16" s="20"/>
      <c r="F16" s="12">
        <v>359700</v>
      </c>
      <c r="G16" s="4" t="s">
        <v>5</v>
      </c>
      <c r="H16" s="12">
        <v>825</v>
      </c>
      <c r="I16" s="13">
        <f t="shared" si="0"/>
        <v>825</v>
      </c>
    </row>
    <row r="17" spans="2:9" ht="26.25" customHeight="1" x14ac:dyDescent="0.25">
      <c r="B17" s="33"/>
      <c r="C17" s="20" t="s">
        <v>10</v>
      </c>
      <c r="D17" s="20"/>
      <c r="E17" s="20"/>
      <c r="F17" s="12">
        <v>108157.5</v>
      </c>
      <c r="G17" s="4" t="s">
        <v>5</v>
      </c>
      <c r="H17" s="12">
        <v>3277.5</v>
      </c>
      <c r="I17" s="13">
        <f t="shared" si="0"/>
        <v>3277.5</v>
      </c>
    </row>
    <row r="18" spans="2:9" ht="26.25" customHeight="1" x14ac:dyDescent="0.25">
      <c r="B18" s="33"/>
      <c r="C18" s="20" t="s">
        <v>11</v>
      </c>
      <c r="D18" s="20"/>
      <c r="E18" s="20"/>
      <c r="F18" s="12">
        <v>72000</v>
      </c>
      <c r="G18" s="4" t="s">
        <v>5</v>
      </c>
      <c r="H18" s="12">
        <v>450</v>
      </c>
      <c r="I18" s="13">
        <f t="shared" si="0"/>
        <v>450</v>
      </c>
    </row>
    <row r="19" spans="2:9" ht="26.25" customHeight="1" x14ac:dyDescent="0.25">
      <c r="B19" s="33"/>
      <c r="C19" s="20" t="s">
        <v>12</v>
      </c>
      <c r="D19" s="20"/>
      <c r="E19" s="20"/>
      <c r="F19" s="12">
        <v>359445</v>
      </c>
      <c r="G19" s="4" t="s">
        <v>5</v>
      </c>
      <c r="H19" s="12">
        <v>3865</v>
      </c>
      <c r="I19" s="13">
        <f t="shared" si="0"/>
        <v>3865</v>
      </c>
    </row>
    <row r="20" spans="2:9" ht="26.25" customHeight="1" x14ac:dyDescent="0.25">
      <c r="B20" s="33"/>
      <c r="C20" s="20" t="s">
        <v>13</v>
      </c>
      <c r="D20" s="20"/>
      <c r="E20" s="20"/>
      <c r="F20" s="12">
        <v>359967.5</v>
      </c>
      <c r="G20" s="4" t="s">
        <v>5</v>
      </c>
      <c r="H20" s="12">
        <v>342.5</v>
      </c>
      <c r="I20" s="13">
        <f t="shared" si="0"/>
        <v>342.5</v>
      </c>
    </row>
    <row r="21" spans="2:9" ht="26.25" customHeight="1" x14ac:dyDescent="0.25">
      <c r="B21" s="33"/>
      <c r="C21" s="20" t="s">
        <v>14</v>
      </c>
      <c r="D21" s="20"/>
      <c r="E21" s="20"/>
      <c r="F21" s="12">
        <v>252080</v>
      </c>
      <c r="G21" s="4" t="s">
        <v>5</v>
      </c>
      <c r="H21" s="12">
        <v>685</v>
      </c>
      <c r="I21" s="13">
        <f t="shared" si="0"/>
        <v>685</v>
      </c>
    </row>
    <row r="22" spans="2:9" ht="26.25" customHeight="1" x14ac:dyDescent="0.25">
      <c r="B22" s="33"/>
      <c r="C22" s="20" t="s">
        <v>15</v>
      </c>
      <c r="D22" s="20"/>
      <c r="E22" s="20"/>
      <c r="F22" s="12">
        <v>180225</v>
      </c>
      <c r="G22" s="4" t="s">
        <v>5</v>
      </c>
      <c r="H22" s="12">
        <v>1012.5</v>
      </c>
      <c r="I22" s="13">
        <f t="shared" si="0"/>
        <v>1012.5</v>
      </c>
    </row>
    <row r="23" spans="2:9" ht="26.25" customHeight="1" x14ac:dyDescent="0.25">
      <c r="B23" s="33"/>
      <c r="C23" s="20" t="s">
        <v>16</v>
      </c>
      <c r="D23" s="20"/>
      <c r="E23" s="20"/>
      <c r="F23" s="12">
        <v>108600</v>
      </c>
      <c r="G23" s="4" t="s">
        <v>5</v>
      </c>
      <c r="H23" s="12">
        <v>1357.5</v>
      </c>
      <c r="I23" s="13">
        <f t="shared" si="0"/>
        <v>1357.5</v>
      </c>
    </row>
    <row r="24" spans="2:9" ht="26.25" customHeight="1" x14ac:dyDescent="0.25">
      <c r="B24" s="33"/>
      <c r="C24" s="20" t="s">
        <v>17</v>
      </c>
      <c r="D24" s="20"/>
      <c r="E24" s="20"/>
      <c r="F24" s="12">
        <v>106100</v>
      </c>
      <c r="G24" s="4" t="s">
        <v>5</v>
      </c>
      <c r="H24" s="12">
        <v>5305</v>
      </c>
      <c r="I24" s="13">
        <f t="shared" si="0"/>
        <v>5305</v>
      </c>
    </row>
    <row r="25" spans="2:9" ht="26.25" customHeight="1" x14ac:dyDescent="0.25">
      <c r="B25" s="33"/>
      <c r="C25" s="20" t="s">
        <v>18</v>
      </c>
      <c r="D25" s="20"/>
      <c r="E25" s="20"/>
      <c r="F25" s="12">
        <v>108150</v>
      </c>
      <c r="G25" s="4" t="s">
        <v>5</v>
      </c>
      <c r="H25" s="12">
        <v>7725</v>
      </c>
      <c r="I25" s="13">
        <f t="shared" si="0"/>
        <v>7725</v>
      </c>
    </row>
    <row r="26" spans="2:9" ht="26.25" customHeight="1" x14ac:dyDescent="0.25">
      <c r="B26" s="33"/>
      <c r="C26" s="20" t="s">
        <v>19</v>
      </c>
      <c r="D26" s="20"/>
      <c r="E26" s="20"/>
      <c r="F26" s="12">
        <v>110075</v>
      </c>
      <c r="G26" s="4" t="s">
        <v>38</v>
      </c>
      <c r="H26" s="12">
        <v>6475</v>
      </c>
      <c r="I26" s="13">
        <f t="shared" si="0"/>
        <v>6475</v>
      </c>
    </row>
    <row r="27" spans="2:9" ht="26.25" customHeight="1" x14ac:dyDescent="0.25">
      <c r="B27" s="33"/>
      <c r="C27" s="20" t="s">
        <v>20</v>
      </c>
      <c r="D27" s="20"/>
      <c r="E27" s="20"/>
      <c r="F27" s="12">
        <v>107920</v>
      </c>
      <c r="G27" s="4" t="s">
        <v>38</v>
      </c>
      <c r="H27" s="12">
        <v>5680</v>
      </c>
      <c r="I27" s="13">
        <f t="shared" si="0"/>
        <v>5680</v>
      </c>
    </row>
    <row r="28" spans="2:9" ht="26.25" customHeight="1" x14ac:dyDescent="0.25">
      <c r="B28" s="2"/>
      <c r="C28" s="3"/>
      <c r="D28" s="3"/>
      <c r="E28" s="3"/>
      <c r="F28" s="14"/>
      <c r="G28" s="2"/>
      <c r="H28" s="14"/>
      <c r="I28" s="15"/>
    </row>
    <row r="29" spans="2:9" ht="39" customHeight="1" x14ac:dyDescent="0.25">
      <c r="B29" s="21" t="s">
        <v>51</v>
      </c>
      <c r="C29" s="21"/>
      <c r="D29" s="21"/>
      <c r="E29" s="21"/>
      <c r="F29" s="21"/>
      <c r="G29" s="21"/>
      <c r="H29" s="21"/>
      <c r="I29" s="5">
        <v>0</v>
      </c>
    </row>
    <row r="30" spans="2:9" ht="55.5" customHeight="1" x14ac:dyDescent="0.25">
      <c r="B30" s="19" t="s">
        <v>31</v>
      </c>
      <c r="C30" s="19"/>
      <c r="D30" s="19"/>
      <c r="E30" s="19"/>
      <c r="F30" s="11" t="s">
        <v>35</v>
      </c>
      <c r="G30" s="11" t="s">
        <v>0</v>
      </c>
      <c r="H30" s="11" t="s">
        <v>30</v>
      </c>
      <c r="I30" s="11" t="s">
        <v>34</v>
      </c>
    </row>
    <row r="31" spans="2:9" ht="26.25" customHeight="1" x14ac:dyDescent="0.25">
      <c r="B31" s="20" t="s">
        <v>45</v>
      </c>
      <c r="C31" s="20" t="s">
        <v>46</v>
      </c>
      <c r="D31" s="20"/>
      <c r="E31" s="20"/>
      <c r="F31" s="12">
        <v>7843500</v>
      </c>
      <c r="G31" s="4" t="s">
        <v>21</v>
      </c>
      <c r="H31" s="12">
        <v>784350</v>
      </c>
      <c r="I31" s="13">
        <f>H31-(H31*$I$29)</f>
        <v>784350</v>
      </c>
    </row>
    <row r="32" spans="2:9" ht="26.25" customHeight="1" x14ac:dyDescent="0.25">
      <c r="B32" s="20"/>
      <c r="C32" s="20" t="s">
        <v>22</v>
      </c>
      <c r="D32" s="20"/>
      <c r="E32" s="20"/>
      <c r="F32" s="12">
        <v>430550</v>
      </c>
      <c r="G32" s="4" t="s">
        <v>38</v>
      </c>
      <c r="H32" s="12">
        <v>3950</v>
      </c>
      <c r="I32" s="13">
        <f t="shared" ref="I32:I34" si="1">H32-(H32*$I$29)</f>
        <v>3950</v>
      </c>
    </row>
    <row r="33" spans="2:10" ht="26.25" customHeight="1" x14ac:dyDescent="0.25">
      <c r="B33" s="20"/>
      <c r="C33" s="20" t="s">
        <v>23</v>
      </c>
      <c r="D33" s="20"/>
      <c r="E33" s="20"/>
      <c r="F33" s="12">
        <v>259075</v>
      </c>
      <c r="G33" s="4" t="s">
        <v>24</v>
      </c>
      <c r="H33" s="12">
        <v>1075</v>
      </c>
      <c r="I33" s="13">
        <f t="shared" si="1"/>
        <v>1075</v>
      </c>
    </row>
    <row r="34" spans="2:10" ht="26.25" customHeight="1" x14ac:dyDescent="0.25">
      <c r="B34" s="20"/>
      <c r="C34" s="20" t="s">
        <v>25</v>
      </c>
      <c r="D34" s="20"/>
      <c r="E34" s="20"/>
      <c r="F34" s="12">
        <v>172800</v>
      </c>
      <c r="G34" s="4" t="s">
        <v>24</v>
      </c>
      <c r="H34" s="12">
        <v>600</v>
      </c>
      <c r="I34" s="13">
        <f t="shared" si="1"/>
        <v>600</v>
      </c>
    </row>
    <row r="35" spans="2:10" ht="26.25" customHeight="1" x14ac:dyDescent="0.25">
      <c r="B35" s="3"/>
      <c r="C35" s="3"/>
      <c r="D35" s="3"/>
      <c r="E35" s="3"/>
      <c r="F35" s="16"/>
      <c r="G35" s="2"/>
      <c r="H35" s="16"/>
      <c r="I35" s="15"/>
    </row>
    <row r="36" spans="2:10" ht="40.5" customHeight="1" x14ac:dyDescent="0.25">
      <c r="B36" s="21" t="s">
        <v>52</v>
      </c>
      <c r="C36" s="21"/>
      <c r="D36" s="21"/>
      <c r="E36" s="21"/>
      <c r="F36" s="21"/>
      <c r="G36" s="21"/>
      <c r="H36" s="21"/>
      <c r="I36" s="5">
        <v>0</v>
      </c>
    </row>
    <row r="37" spans="2:10" ht="48" customHeight="1" x14ac:dyDescent="0.25">
      <c r="B37" s="19" t="s">
        <v>31</v>
      </c>
      <c r="C37" s="19"/>
      <c r="D37" s="19"/>
      <c r="E37" s="19"/>
      <c r="F37" s="11" t="s">
        <v>35</v>
      </c>
      <c r="G37" s="11" t="s">
        <v>0</v>
      </c>
      <c r="H37" s="11" t="s">
        <v>30</v>
      </c>
      <c r="I37" s="11" t="s">
        <v>34</v>
      </c>
    </row>
    <row r="38" spans="2:10" ht="26.25" customHeight="1" x14ac:dyDescent="0.25">
      <c r="B38" s="20" t="s">
        <v>42</v>
      </c>
      <c r="C38" s="20" t="s">
        <v>43</v>
      </c>
      <c r="D38" s="20"/>
      <c r="E38" s="20"/>
      <c r="F38" s="12">
        <v>694400.04</v>
      </c>
      <c r="G38" s="4" t="s">
        <v>21</v>
      </c>
      <c r="H38" s="12">
        <v>57866.67</v>
      </c>
      <c r="I38" s="13">
        <f>H38-(H38*$I$36)</f>
        <v>57866.67</v>
      </c>
    </row>
    <row r="39" spans="2:10" ht="26.25" customHeight="1" x14ac:dyDescent="0.25">
      <c r="B39" s="20"/>
      <c r="C39" s="20" t="s">
        <v>26</v>
      </c>
      <c r="D39" s="20"/>
      <c r="E39" s="20"/>
      <c r="F39" s="12">
        <v>891248.85</v>
      </c>
      <c r="G39" s="4" t="s">
        <v>38</v>
      </c>
      <c r="H39" s="12">
        <v>2583.33</v>
      </c>
      <c r="I39" s="13">
        <f t="shared" ref="I39:I41" si="2">H39-(H39*$I$36)</f>
        <v>2583.33</v>
      </c>
    </row>
    <row r="40" spans="2:10" ht="26.25" customHeight="1" x14ac:dyDescent="0.25">
      <c r="B40" s="20"/>
      <c r="C40" s="20" t="s">
        <v>27</v>
      </c>
      <c r="D40" s="20"/>
      <c r="E40" s="20"/>
      <c r="F40" s="12">
        <v>889700</v>
      </c>
      <c r="G40" s="4" t="s">
        <v>38</v>
      </c>
      <c r="H40" s="12">
        <v>3100</v>
      </c>
      <c r="I40" s="13">
        <f t="shared" si="2"/>
        <v>3100</v>
      </c>
    </row>
    <row r="41" spans="2:10" ht="26.25" customHeight="1" x14ac:dyDescent="0.25">
      <c r="B41" s="20"/>
      <c r="C41" s="20" t="s">
        <v>44</v>
      </c>
      <c r="D41" s="20"/>
      <c r="E41" s="20"/>
      <c r="F41" s="12">
        <v>1185543.0399999993</v>
      </c>
      <c r="G41" s="4" t="s">
        <v>1</v>
      </c>
      <c r="H41" s="12">
        <v>5.0133333333333301</v>
      </c>
      <c r="I41" s="13">
        <f t="shared" si="2"/>
        <v>5.0133333333333301</v>
      </c>
    </row>
    <row r="42" spans="2:10" ht="26.25" customHeight="1" x14ac:dyDescent="0.25">
      <c r="B42" s="3"/>
      <c r="C42" s="3"/>
      <c r="D42" s="3"/>
      <c r="E42" s="3"/>
      <c r="F42" s="14"/>
      <c r="G42" s="2"/>
      <c r="H42" s="14"/>
      <c r="I42" s="15"/>
    </row>
    <row r="43" spans="2:10" ht="36.75" customHeight="1" x14ac:dyDescent="0.25">
      <c r="B43" s="21" t="s">
        <v>53</v>
      </c>
      <c r="C43" s="21"/>
      <c r="D43" s="21"/>
      <c r="E43" s="21"/>
      <c r="F43" s="21"/>
      <c r="G43" s="21"/>
      <c r="H43" s="21"/>
      <c r="I43" s="5">
        <v>0</v>
      </c>
    </row>
    <row r="44" spans="2:10" ht="49.5" customHeight="1" x14ac:dyDescent="0.25">
      <c r="B44" s="19" t="s">
        <v>31</v>
      </c>
      <c r="C44" s="19"/>
      <c r="D44" s="19"/>
      <c r="E44" s="19"/>
      <c r="F44" s="10" t="s">
        <v>35</v>
      </c>
      <c r="G44" s="11" t="s">
        <v>0</v>
      </c>
      <c r="H44" s="11" t="s">
        <v>30</v>
      </c>
      <c r="I44" s="11" t="s">
        <v>34</v>
      </c>
    </row>
    <row r="45" spans="2:10" ht="140.25" customHeight="1" x14ac:dyDescent="0.25">
      <c r="B45" s="1" t="s">
        <v>41</v>
      </c>
      <c r="C45" s="20" t="s">
        <v>28</v>
      </c>
      <c r="D45" s="20"/>
      <c r="E45" s="20"/>
      <c r="F45" s="12">
        <v>4032000</v>
      </c>
      <c r="G45" s="4" t="s">
        <v>21</v>
      </c>
      <c r="H45" s="12">
        <v>336000</v>
      </c>
      <c r="I45" s="13">
        <f>H45-(H45*$I$43)</f>
        <v>336000</v>
      </c>
    </row>
    <row r="46" spans="2:10" ht="61.5" customHeight="1" x14ac:dyDescent="0.25">
      <c r="B46" s="18" t="s">
        <v>49</v>
      </c>
      <c r="C46" s="18"/>
      <c r="D46" s="18"/>
      <c r="E46" s="18"/>
      <c r="F46" s="18"/>
      <c r="G46" s="18"/>
      <c r="H46" s="18"/>
      <c r="I46" s="18"/>
      <c r="J46" s="17"/>
    </row>
    <row r="47" spans="2:10" ht="25.5" customHeight="1" x14ac:dyDescent="0.25"/>
    <row r="48" spans="2:10" ht="21.75" customHeight="1" x14ac:dyDescent="0.25">
      <c r="B48" s="25" t="s">
        <v>48</v>
      </c>
      <c r="C48" s="25"/>
      <c r="D48" s="25"/>
      <c r="E48" s="25"/>
      <c r="F48" s="25"/>
      <c r="G48" s="25"/>
      <c r="H48" s="25"/>
      <c r="I48" s="25"/>
    </row>
    <row r="49" spans="2:9" ht="37.5" customHeight="1" x14ac:dyDescent="0.25">
      <c r="B49" s="19" t="s">
        <v>31</v>
      </c>
      <c r="C49" s="19"/>
      <c r="D49" s="19"/>
      <c r="E49" s="28"/>
      <c r="F49" s="34" t="s">
        <v>55</v>
      </c>
      <c r="G49" s="34"/>
      <c r="H49" s="34"/>
      <c r="I49" s="11" t="s">
        <v>40</v>
      </c>
    </row>
    <row r="50" spans="2:9" ht="60" customHeight="1" x14ac:dyDescent="0.25">
      <c r="B50" s="22" t="s">
        <v>39</v>
      </c>
      <c r="C50" s="23"/>
      <c r="D50" s="23"/>
      <c r="E50" s="23"/>
      <c r="F50" s="24"/>
      <c r="G50" s="24"/>
      <c r="H50" s="24"/>
      <c r="I50" s="5">
        <v>0</v>
      </c>
    </row>
    <row r="51" spans="2:9" ht="36" customHeight="1" x14ac:dyDescent="0.25">
      <c r="B51" s="18" t="s">
        <v>56</v>
      </c>
      <c r="C51" s="18"/>
      <c r="D51" s="18"/>
      <c r="E51" s="18"/>
      <c r="F51" s="18"/>
      <c r="G51" s="18"/>
      <c r="H51" s="18"/>
      <c r="I51" s="18"/>
    </row>
    <row r="53" spans="2:9" x14ac:dyDescent="0.25">
      <c r="F53" s="17"/>
    </row>
    <row r="54" spans="2:9" x14ac:dyDescent="0.25">
      <c r="F54" s="17"/>
    </row>
    <row r="55" spans="2:9" x14ac:dyDescent="0.25">
      <c r="F55" s="17"/>
    </row>
    <row r="56" spans="2:9" x14ac:dyDescent="0.25">
      <c r="F56" s="17"/>
    </row>
    <row r="57" spans="2:9" x14ac:dyDescent="0.25">
      <c r="F57" s="17"/>
    </row>
    <row r="58" spans="2:9" x14ac:dyDescent="0.25">
      <c r="F58" s="17"/>
    </row>
    <row r="59" spans="2:9" x14ac:dyDescent="0.25">
      <c r="F59" s="17"/>
    </row>
  </sheetData>
  <sheetProtection algorithmName="SHA-512" hashValue="3tlbACiVc/uxY4YW4AtpRbZGmdG31sU7/KHt6v25HlEfaQjhE4axvNcC90GKEnzO1lSRFUau6Q58oFuBuI1V4g==" saltValue="8R2zQqFRhY70ksGsCqisbg==" spinCount="100000" sheet="1" objects="1" scenarios="1"/>
  <mergeCells count="47">
    <mergeCell ref="B43:H43"/>
    <mergeCell ref="A2:I2"/>
    <mergeCell ref="B49:E49"/>
    <mergeCell ref="F49:H49"/>
    <mergeCell ref="B7:F8"/>
    <mergeCell ref="C45:E45"/>
    <mergeCell ref="B31:B34"/>
    <mergeCell ref="C33:E33"/>
    <mergeCell ref="C34:E34"/>
    <mergeCell ref="B12:B27"/>
    <mergeCell ref="C12:E12"/>
    <mergeCell ref="C13:E13"/>
    <mergeCell ref="C14:E14"/>
    <mergeCell ref="C15:E15"/>
    <mergeCell ref="C23:E23"/>
    <mergeCell ref="B51:I51"/>
    <mergeCell ref="B11:E11"/>
    <mergeCell ref="B50:E50"/>
    <mergeCell ref="F50:H50"/>
    <mergeCell ref="B6:I6"/>
    <mergeCell ref="C40:E40"/>
    <mergeCell ref="B48:I48"/>
    <mergeCell ref="C16:E16"/>
    <mergeCell ref="C17:E17"/>
    <mergeCell ref="C18:E18"/>
    <mergeCell ref="C25:E25"/>
    <mergeCell ref="C26:E26"/>
    <mergeCell ref="C27:E27"/>
    <mergeCell ref="C31:E31"/>
    <mergeCell ref="C19:E19"/>
    <mergeCell ref="C20:E20"/>
    <mergeCell ref="B9:I9"/>
    <mergeCell ref="B46:I46"/>
    <mergeCell ref="B44:E44"/>
    <mergeCell ref="B30:E30"/>
    <mergeCell ref="B37:E37"/>
    <mergeCell ref="B38:B41"/>
    <mergeCell ref="C38:E38"/>
    <mergeCell ref="C39:E39"/>
    <mergeCell ref="C41:E41"/>
    <mergeCell ref="C32:E32"/>
    <mergeCell ref="C24:E24"/>
    <mergeCell ref="B10:H10"/>
    <mergeCell ref="B29:H29"/>
    <mergeCell ref="C21:E21"/>
    <mergeCell ref="C22:E22"/>
    <mergeCell ref="B36:H36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Коммерческое предложение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Каржонков Роман Сергеевич</dc:creator>
  <cp:lastModifiedBy>Мязитов Рафаэль Фяритович</cp:lastModifiedBy>
  <cp:lastPrinted>2019-04-01T12:22:47Z</cp:lastPrinted>
  <dcterms:created xsi:type="dcterms:W3CDTF">2019-02-14T11:54:28Z</dcterms:created>
  <dcterms:modified xsi:type="dcterms:W3CDTF">2019-06-18T08:09:36Z</dcterms:modified>
</cp:coreProperties>
</file>