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Люцканова Е.О\01. Запросы КП\Импорт_1кв.2023+ост.22г\"/>
    </mc:Choice>
  </mc:AlternateContent>
  <bookViews>
    <workbookView xWindow="240" yWindow="15" windowWidth="24735" windowHeight="119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Лист1!$A$16:$Q$103</definedName>
  </definedNames>
  <calcPr calcId="162913"/>
</workbook>
</file>

<file path=xl/calcChain.xml><?xml version="1.0" encoding="utf-8"?>
<calcChain xmlns="http://schemas.openxmlformats.org/spreadsheetml/2006/main">
  <c r="L103" i="1" l="1"/>
  <c r="I103" i="1"/>
  <c r="I102" i="1"/>
  <c r="K102" i="1" s="1"/>
  <c r="L102" i="1" s="1"/>
  <c r="I101" i="1"/>
  <c r="K101" i="1" s="1"/>
  <c r="L101" i="1" s="1"/>
  <c r="I100" i="1"/>
  <c r="K100" i="1" s="1"/>
  <c r="L100" i="1" s="1"/>
  <c r="I99" i="1"/>
  <c r="K99" i="1" s="1"/>
  <c r="L99" i="1" s="1"/>
  <c r="I98" i="1"/>
  <c r="K98" i="1" s="1"/>
  <c r="L98" i="1" s="1"/>
  <c r="I97" i="1"/>
  <c r="K97" i="1" s="1"/>
  <c r="L97" i="1" s="1"/>
  <c r="I96" i="1"/>
  <c r="K96" i="1" s="1"/>
  <c r="L96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7" i="1"/>
  <c r="K57" i="1" s="1"/>
  <c r="L57" i="1" s="1"/>
  <c r="I56" i="1"/>
  <c r="K56" i="1" s="1"/>
  <c r="L56" i="1" s="1"/>
  <c r="I55" i="1"/>
  <c r="K55" i="1" s="1"/>
  <c r="L55" i="1" s="1"/>
  <c r="I54" i="1"/>
  <c r="K54" i="1" s="1"/>
  <c r="L54" i="1" s="1"/>
  <c r="I53" i="1"/>
  <c r="K53" i="1" s="1"/>
  <c r="L53" i="1" s="1"/>
  <c r="I52" i="1"/>
  <c r="K52" i="1" s="1"/>
  <c r="L5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I77" i="1"/>
  <c r="K77" i="1" s="1"/>
  <c r="L77" i="1" s="1"/>
  <c r="I76" i="1"/>
  <c r="K76" i="1" s="1"/>
  <c r="L76" i="1" s="1"/>
  <c r="I75" i="1"/>
  <c r="K75" i="1" s="1"/>
  <c r="L75" i="1" s="1"/>
  <c r="I74" i="1"/>
  <c r="K74" i="1" s="1"/>
  <c r="L74" i="1" s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50" i="1"/>
  <c r="K50" i="1" s="1"/>
  <c r="L50" i="1" s="1"/>
  <c r="I49" i="1"/>
  <c r="K49" i="1" s="1"/>
  <c r="L49" i="1" s="1"/>
  <c r="I48" i="1"/>
  <c r="K48" i="1" s="1"/>
  <c r="L48" i="1" s="1"/>
  <c r="I47" i="1"/>
  <c r="K47" i="1" s="1"/>
  <c r="L47" i="1" s="1"/>
  <c r="I84" i="1"/>
  <c r="K84" i="1" s="1"/>
  <c r="L84" i="1" s="1"/>
  <c r="I83" i="1"/>
  <c r="K83" i="1" s="1"/>
  <c r="L83" i="1" s="1"/>
  <c r="I82" i="1"/>
  <c r="K82" i="1" s="1"/>
  <c r="L82" i="1" s="1"/>
  <c r="I51" i="1"/>
  <c r="K51" i="1" s="1"/>
  <c r="L51" i="1" s="1"/>
  <c r="I88" i="1"/>
  <c r="K88" i="1" s="1"/>
  <c r="L88" i="1" s="1"/>
  <c r="I87" i="1"/>
  <c r="K87" i="1" s="1"/>
  <c r="L87" i="1" s="1"/>
  <c r="I86" i="1"/>
  <c r="K86" i="1" s="1"/>
  <c r="L86" i="1" s="1"/>
  <c r="I85" i="1"/>
  <c r="K85" i="1" s="1"/>
  <c r="L85" i="1" s="1"/>
  <c r="I92" i="1"/>
  <c r="K92" i="1" s="1"/>
  <c r="L92" i="1" s="1"/>
  <c r="I91" i="1"/>
  <c r="K91" i="1" s="1"/>
  <c r="L91" i="1" s="1"/>
  <c r="I90" i="1"/>
  <c r="K90" i="1" s="1"/>
  <c r="L90" i="1" s="1"/>
  <c r="I89" i="1"/>
  <c r="K89" i="1" s="1"/>
  <c r="L89" i="1" s="1"/>
  <c r="I43" i="1"/>
  <c r="K43" i="1" s="1"/>
  <c r="L43" i="1" s="1"/>
  <c r="I42" i="1"/>
  <c r="K42" i="1" s="1"/>
  <c r="L42" i="1" s="1"/>
  <c r="I41" i="1"/>
  <c r="K41" i="1" s="1"/>
  <c r="L41" i="1" s="1"/>
  <c r="I40" i="1"/>
  <c r="K40" i="1" s="1"/>
  <c r="L40" i="1" s="1"/>
  <c r="I39" i="1"/>
  <c r="K39" i="1" s="1"/>
  <c r="L39" i="1" s="1"/>
  <c r="I38" i="1"/>
  <c r="K38" i="1" s="1"/>
  <c r="L38" i="1" s="1"/>
  <c r="I37" i="1"/>
  <c r="K37" i="1" s="1"/>
  <c r="L37" i="1" s="1"/>
  <c r="I36" i="1"/>
  <c r="K36" i="1" s="1"/>
  <c r="L36" i="1" s="1"/>
  <c r="I44" i="1"/>
  <c r="K44" i="1" s="1"/>
  <c r="L44" i="1" s="1"/>
  <c r="I45" i="1"/>
  <c r="K45" i="1" s="1"/>
  <c r="L45" i="1" s="1"/>
  <c r="I46" i="1"/>
  <c r="K46" i="1" s="1"/>
  <c r="L46" i="1" s="1"/>
  <c r="I93" i="1"/>
  <c r="K93" i="1" s="1"/>
  <c r="L93" i="1" s="1"/>
  <c r="I94" i="1"/>
  <c r="K94" i="1" s="1"/>
  <c r="L94" i="1" s="1"/>
  <c r="I95" i="1"/>
  <c r="K95" i="1" s="1"/>
  <c r="L95" i="1" s="1"/>
  <c r="I29" i="1" l="1"/>
  <c r="K29" i="1" s="1"/>
  <c r="L29" i="1" s="1"/>
  <c r="I28" i="1"/>
  <c r="K28" i="1" s="1"/>
  <c r="L28" i="1" s="1"/>
  <c r="I27" i="1"/>
  <c r="K27" i="1" s="1"/>
  <c r="L27" i="1" s="1"/>
  <c r="I26" i="1"/>
  <c r="K26" i="1" s="1"/>
  <c r="L26" i="1" s="1"/>
  <c r="I25" i="1"/>
  <c r="K25" i="1" s="1"/>
  <c r="L25" i="1" s="1"/>
  <c r="I17" i="1" l="1"/>
  <c r="K17" i="1" s="1"/>
  <c r="L17" i="1" s="1"/>
  <c r="I18" i="1"/>
  <c r="K18" i="1" s="1"/>
  <c r="L18" i="1" s="1"/>
  <c r="I19" i="1"/>
  <c r="K19" i="1" s="1"/>
  <c r="L19" i="1" s="1"/>
  <c r="I20" i="1"/>
  <c r="K20" i="1" s="1"/>
  <c r="L20" i="1" s="1"/>
  <c r="I21" i="1"/>
  <c r="K21" i="1" s="1"/>
  <c r="L21" i="1" s="1"/>
  <c r="I22" i="1"/>
  <c r="K22" i="1" s="1"/>
  <c r="L22" i="1" s="1"/>
  <c r="I23" i="1"/>
  <c r="K23" i="1" s="1"/>
  <c r="L23" i="1" s="1"/>
  <c r="I24" i="1"/>
  <c r="K24" i="1" s="1"/>
  <c r="L24" i="1" s="1"/>
  <c r="I30" i="1"/>
  <c r="K30" i="1" s="1"/>
  <c r="L30" i="1" s="1"/>
  <c r="I31" i="1"/>
  <c r="K31" i="1" s="1"/>
  <c r="L31" i="1" s="1"/>
  <c r="I32" i="1"/>
  <c r="K32" i="1" s="1"/>
  <c r="L32" i="1" s="1"/>
  <c r="I33" i="1"/>
  <c r="K33" i="1" s="1"/>
  <c r="L33" i="1" s="1"/>
  <c r="I34" i="1"/>
  <c r="K34" i="1" s="1"/>
  <c r="L34" i="1" s="1"/>
  <c r="I35" i="1"/>
  <c r="K35" i="1" s="1"/>
  <c r="L35" i="1" s="1"/>
</calcChain>
</file>

<file path=xl/sharedStrings.xml><?xml version="1.0" encoding="utf-8"?>
<sst xmlns="http://schemas.openxmlformats.org/spreadsheetml/2006/main" count="554" uniqueCount="244">
  <si>
    <t>Приложение №2</t>
  </si>
  <si>
    <t xml:space="preserve"> (ФИО исполнителя)</t>
  </si>
  <si>
    <t>№ п/п</t>
  </si>
  <si>
    <t>Полное наименование ТМЦ , тип, марка (ЗИП, РЭН и т.д.)</t>
  </si>
  <si>
    <t>Характеристики (ГОСТ, DIN, параметры, чертеж и т.д)</t>
  </si>
  <si>
    <t>Кол-во</t>
  </si>
  <si>
    <t>Срок поставки, выполнения работ</t>
  </si>
  <si>
    <t>Руководитель</t>
  </si>
  <si>
    <t>подпись</t>
  </si>
  <si>
    <t>М.П.</t>
  </si>
  <si>
    <t>ДАТА</t>
  </si>
  <si>
    <t>исх. №</t>
  </si>
  <si>
    <t>на вх. №</t>
  </si>
  <si>
    <t>Полное наименование организации :</t>
  </si>
  <si>
    <t xml:space="preserve">ИНН: </t>
  </si>
  <si>
    <t>Условия оплаты</t>
  </si>
  <si>
    <t xml:space="preserve">Срок действия коммерческого предложения </t>
  </si>
  <si>
    <t>Примечание (Полное наименование, тип, марка, характеристики предлагаемого аналога)</t>
  </si>
  <si>
    <t>Ед. измер.</t>
  </si>
  <si>
    <t>Юридический адрес:</t>
  </si>
  <si>
    <t>Фактический адрес:</t>
  </si>
  <si>
    <t>Контактное лицо, телефон, факс, эл. адрес:</t>
  </si>
  <si>
    <t>Начальнику ОСЦД УСЗ ДЗ</t>
  </si>
  <si>
    <t>АО «Силовые машины»</t>
  </si>
  <si>
    <t xml:space="preserve">Я.А. Яковлевой </t>
  </si>
  <si>
    <t>ШТ</t>
  </si>
  <si>
    <t>КПП:</t>
  </si>
  <si>
    <t>вниманию госп. Е.О.Люцканововй</t>
  </si>
  <si>
    <t>ИТОГО:</t>
  </si>
  <si>
    <t>Цена за ед. изм., руб. без НДС</t>
  </si>
  <si>
    <t>Стоимость без НДС, руб.</t>
  </si>
  <si>
    <t>Ставка НДС</t>
  </si>
  <si>
    <t>Сумма НДС, руб.</t>
  </si>
  <si>
    <t>Стоимость c НДС, руб.</t>
  </si>
  <si>
    <t>Рассмотрев Ваш запрос</t>
  </si>
  <si>
    <t>мы подтверждаем готовность поставить упомянутую ниже продукцию  на Ваших условиях в соответствии с приведенной ниже спецификацией.</t>
  </si>
  <si>
    <t>Грузополучатель</t>
  </si>
  <si>
    <t>Номенклатурный  № в ИС SAP ERP</t>
  </si>
  <si>
    <t>Производитель</t>
  </si>
  <si>
    <t>230000.01920</t>
  </si>
  <si>
    <t>Мундштук 3-8мм №9383020Р ф.GCE</t>
  </si>
  <si>
    <t>Мундштук внутренний 459-А 3-8мм №9383020Р  ф.GCE RHONA</t>
  </si>
  <si>
    <t>230000.01921</t>
  </si>
  <si>
    <t>Мундштук 100-300мм №9378750СР ф.GCE</t>
  </si>
  <si>
    <t>Мундштук 100-300мм №9378750СР 459-А ф.GCE RHONA</t>
  </si>
  <si>
    <t>230000.01922</t>
  </si>
  <si>
    <t>Мундштук 5-15мм №9383030Р ф.GCE</t>
  </si>
  <si>
    <t>Мундштук внутренний 459-А 5-15мм №9383030Р  ф.GCE RHONA</t>
  </si>
  <si>
    <t>230000.01923</t>
  </si>
  <si>
    <t>Мундштук 15-30мм №9430690 ф.GCE</t>
  </si>
  <si>
    <t>Мундштук внутренний 459-А 15-30мм №9430690  ф.GCE RHONA</t>
  </si>
  <si>
    <t>230000.01924</t>
  </si>
  <si>
    <t>Мундштук 30-60мм №9383050Р ф.GCE</t>
  </si>
  <si>
    <t>Мундштук внутренний 459-А 30-60мм №9383050Р  ф.GCE RHONA</t>
  </si>
  <si>
    <t>230000.01925</t>
  </si>
  <si>
    <t>Мундштук 60-100мм №9383060Р ф.GCE</t>
  </si>
  <si>
    <t>Мундштук внутренний 459-А 60-100мм №9383060Р  ф.GCE RHONA</t>
  </si>
  <si>
    <t>230000.01930</t>
  </si>
  <si>
    <t>Мундштук 100-200мм №9383070Р ф.GCE</t>
  </si>
  <si>
    <t>Мундштук внутренний 459-А  100-200мм №9383070Р  ф.GCE RHONA</t>
  </si>
  <si>
    <t>230000.01931</t>
  </si>
  <si>
    <t>Мундштук 200-300мм №9383080Р ф.GCE</t>
  </si>
  <si>
    <t>Мундштук внутренний 459-А Мундштук 200-300мм №9383080Р  ф.GCE RHONA</t>
  </si>
  <si>
    <t>230000.01932</t>
  </si>
  <si>
    <t>Мундштук 3-100мм №9378740СР ф.GCE</t>
  </si>
  <si>
    <t>Мундштук внутренний 459-А  3-100мм №9378740СР  ф.GCE RHONA</t>
  </si>
  <si>
    <t>R180011969</t>
  </si>
  <si>
    <t>Мундштук PHS 75-125 мм VVC 2 0769719 GCE</t>
  </si>
  <si>
    <t>R180000608</t>
  </si>
  <si>
    <t>Резак ацетиленовый R8 0767578 GCE Rhona</t>
  </si>
  <si>
    <t>R180000601</t>
  </si>
  <si>
    <t>Сопло реж 9383050P 30-60мм GCE Rhona</t>
  </si>
  <si>
    <t>R180016337</t>
  </si>
  <si>
    <t>Подогреватель газа GGP 250 H28054801 GCE</t>
  </si>
  <si>
    <t>R180016338</t>
  </si>
  <si>
    <t>Рампа MS400 300/20 бар 0768114 GCE</t>
  </si>
  <si>
    <t>Рампа газовая кислородная перепускная MS400 300/20 бар 0768114 GCE</t>
  </si>
  <si>
    <t>R180000725</t>
  </si>
  <si>
    <t>Резак комбин.Р3П/2А-32 2278023 GCE Krass</t>
  </si>
  <si>
    <t>R180007338</t>
  </si>
  <si>
    <t>Муфта резьб F28710010 GCE</t>
  </si>
  <si>
    <t>Муфта резьбовая GCE ISO кислород G3/8" F28710010</t>
  </si>
  <si>
    <t>R190004654</t>
  </si>
  <si>
    <t>Резак универсальн. KRASS-535 2278588 GCE</t>
  </si>
  <si>
    <t>Резак универсальный KRASS-535 2278588 GCE</t>
  </si>
  <si>
    <t>R180011749</t>
  </si>
  <si>
    <t>Мундштук PNM № 2 25-75 мм Krass</t>
  </si>
  <si>
    <t>Мундштук пропановый составной PNM № 2 25-75 мм 2421219 Krass</t>
  </si>
  <si>
    <t>GCE/аналог</t>
  </si>
  <si>
    <t>R180004954</t>
  </si>
  <si>
    <t>Строгач в сборе K-16 10м 516.D171.1.</t>
  </si>
  <si>
    <t>Строгач в сборе K-16 10м 516.D171.1. Abicor Binzel</t>
  </si>
  <si>
    <t>Abicor Binzel</t>
  </si>
  <si>
    <t>R180000332</t>
  </si>
  <si>
    <t>Электрододержатель DE 2500 A512.D090</t>
  </si>
  <si>
    <t/>
  </si>
  <si>
    <t>R180007331</t>
  </si>
  <si>
    <t>Горелка MB EVO PRO 501 4м</t>
  </si>
  <si>
    <t>Горелка сварочная MB EVO PRO 501 4м 032.0270.1 Abicor Binzel</t>
  </si>
  <si>
    <t>R180000523</t>
  </si>
  <si>
    <t>Распылитель 030.0145 Miller</t>
  </si>
  <si>
    <t>R180007332</t>
  </si>
  <si>
    <t>Держатель наконечника 142.0201.10</t>
  </si>
  <si>
    <t>Держатель наконечника M8/M10x1 142.0201.10 Abicor Binzel</t>
  </si>
  <si>
    <t>R180007330</t>
  </si>
  <si>
    <t>Сопло газовое конич 145.0085</t>
  </si>
  <si>
    <t>Сопло газовое коническое MB EVO 24 D16,0/76,0 145.0085 Abicor Binzel</t>
  </si>
  <si>
    <t>R180007334</t>
  </si>
  <si>
    <t>Канал подающий 1,0-1,2 4м 124.0031</t>
  </si>
  <si>
    <t>Канал подающий 1,0-1,2 красный 4м 124.0031 Abicor Binzel</t>
  </si>
  <si>
    <t>R180000525</t>
  </si>
  <si>
    <t>Наконечник CuCrZr 140.0445 Miller</t>
  </si>
  <si>
    <t>R200000356</t>
  </si>
  <si>
    <t>Жидкость BTC-15 Abicor Binzel</t>
  </si>
  <si>
    <t>Жидкость охлаждающая BTC-15 Abicor Binzel</t>
  </si>
  <si>
    <t>R180013534</t>
  </si>
  <si>
    <t>Строгач K-3000-2.1 ChangZheng</t>
  </si>
  <si>
    <t>Строгач воздушнодуговой 600 A K-3000-2.1 ChangZheng</t>
  </si>
  <si>
    <t>ChangZheng</t>
  </si>
  <si>
    <t>R180012680</t>
  </si>
  <si>
    <t>Сопло 85A 220816 Hypertherm</t>
  </si>
  <si>
    <t>R180012681</t>
  </si>
  <si>
    <t>Экран защитный 85A 220818 Hypertherm</t>
  </si>
  <si>
    <t>R180012682</t>
  </si>
  <si>
    <t>Завихритель 85A 220857 Hypertherm</t>
  </si>
  <si>
    <t>Hypertherm/аналог</t>
  </si>
  <si>
    <t>R180000339</t>
  </si>
  <si>
    <t>Наконечник 9580124 контактный M8</t>
  </si>
  <si>
    <t>Kemppi</t>
  </si>
  <si>
    <t>R180009004</t>
  </si>
  <si>
    <t>Колпачок 7990735 электрода средний пласт</t>
  </si>
  <si>
    <t>Колпачок электрода средний пластик 7990735 Kemppi</t>
  </si>
  <si>
    <t>R180007116</t>
  </si>
  <si>
    <t>Сопло GRICUT 8280 PMYF 716.16077 Messer</t>
  </si>
  <si>
    <t>Сопло режущее GRICUT 8280 PMYF 100-200 716.16077 Messer</t>
  </si>
  <si>
    <t>R180007117</t>
  </si>
  <si>
    <t>Сопло GRICUT 8280 PMYF 716.16100 Messer</t>
  </si>
  <si>
    <t>Сопло подогревающее GRICUT 8280 PMYF 100-300 716.16100 Messer</t>
  </si>
  <si>
    <t>R180000470</t>
  </si>
  <si>
    <t>Сопло 716.15906 GRICUT 1230 PMY 60-100</t>
  </si>
  <si>
    <t>R180000471</t>
  </si>
  <si>
    <t>Сопло 716.15904 GRICUT 1230 PMY 25-40</t>
  </si>
  <si>
    <t>R180000472</t>
  </si>
  <si>
    <t>Сопло 716.15903 GRICUT 1230 PMY 15-25</t>
  </si>
  <si>
    <t>R180000473</t>
  </si>
  <si>
    <t>Сопло 716.15900 GRICUT 1230 PMYF 3-100</t>
  </si>
  <si>
    <t>R180006812</t>
  </si>
  <si>
    <t>Мундштук 100-200мм 716.16043 Messer</t>
  </si>
  <si>
    <t>Мундштук внутренний 100-200мм 716.16043 Messer</t>
  </si>
  <si>
    <t>R180006813</t>
  </si>
  <si>
    <t>Мундштук 200-300мм 716.16044 Messer</t>
  </si>
  <si>
    <t>Мундштук внутренний 200-300мм 716.16044 Messer</t>
  </si>
  <si>
    <t>R180004988</t>
  </si>
  <si>
    <t>Резак Starcut 1222-A 716.06881 Messer</t>
  </si>
  <si>
    <t>Резак Starcut 1222-A 530мм 716.06881 Messer</t>
  </si>
  <si>
    <t>R180004788</t>
  </si>
  <si>
    <t>Строгач Starcut 7618-A 716.05578 Messer</t>
  </si>
  <si>
    <t>Строгач Starcut 7618-A 500мм 716.05578 Messer</t>
  </si>
  <si>
    <t>R180006847</t>
  </si>
  <si>
    <t>Сопло Starcut 1222-A 666.17101 Messer</t>
  </si>
  <si>
    <t>Сопло Starcut 1222-A 2-8мм 666.17101 Messer</t>
  </si>
  <si>
    <t>R180006848</t>
  </si>
  <si>
    <t>Сопло Starcut 1222-A 666.17102 Messer</t>
  </si>
  <si>
    <t>Сопло Starcut 1222-A 3-10мм 666.17102 Messer</t>
  </si>
  <si>
    <t>R180006849</t>
  </si>
  <si>
    <t>Сопло Starcut 1222-A 666.17103 Messer</t>
  </si>
  <si>
    <t>Сопло Starcut 1222-A 10-25мм 666.17103 Messer</t>
  </si>
  <si>
    <t>R180006850</t>
  </si>
  <si>
    <t>Сопло Starcut 1222-A 666.17104 Messer</t>
  </si>
  <si>
    <t>Сопло Starcut 1222-A 25-40мм 666.17104 Messer</t>
  </si>
  <si>
    <t>R180006851</t>
  </si>
  <si>
    <t>Сопло Starcut 1222-A 666.17105 Messer</t>
  </si>
  <si>
    <t>Сопло Starcut 1222-A 40-60мм 666.17105 Messer</t>
  </si>
  <si>
    <t>R180006852</t>
  </si>
  <si>
    <t>Сопло Starcut 1222-A 666.17106 Messer</t>
  </si>
  <si>
    <t>Сопло Starcut 1222-A 60-100мм 666.17106 Messer</t>
  </si>
  <si>
    <t>R180006854</t>
  </si>
  <si>
    <t>Сопло Starcut 1222-A 666.17115 Messer</t>
  </si>
  <si>
    <t>Сопло Starcut 1222-A 2-100мм 666.17115 Messer</t>
  </si>
  <si>
    <t>Messer/аналог</t>
  </si>
  <si>
    <t>R180013452</t>
  </si>
  <si>
    <t>Горелка 5 м SGB4001-50ERBG Parker</t>
  </si>
  <si>
    <t>Горелка SUREGRIP ERGO TORCH 5 м SGB4001-50ERBG Parker</t>
  </si>
  <si>
    <t>Parker</t>
  </si>
  <si>
    <t>R180016469</t>
  </si>
  <si>
    <t>Спираль SGB 555W PB5034-50 Parker</t>
  </si>
  <si>
    <t>Спираль направляющая SGB 555W PB5034-50 Parker</t>
  </si>
  <si>
    <t>R180016471</t>
  </si>
  <si>
    <t>Диффузор SGB 555W PB5005H Parker</t>
  </si>
  <si>
    <t>R180016472</t>
  </si>
  <si>
    <t>Прокладка SGB 550W PB5003 Parker</t>
  </si>
  <si>
    <t>Прокладка изоляционная SGB 550W PB5003 Parker</t>
  </si>
  <si>
    <t>R180016473</t>
  </si>
  <si>
    <t>Держатель SGB 555W PB5501 Parker</t>
  </si>
  <si>
    <t>Держатель наконечника SGB 555W PB5501 Parker</t>
  </si>
  <si>
    <t>R180016474</t>
  </si>
  <si>
    <t>Горелка сварочная 5м SGB5550-50ER Parker</t>
  </si>
  <si>
    <t>Горелка сварочная SGB 555W 5 м SGB5550-50ER Parker</t>
  </si>
  <si>
    <t>R180016476</t>
  </si>
  <si>
    <t>Кнопка SGB 555W DGBH2516 Parker</t>
  </si>
  <si>
    <t>Кнопка управления SGB 555W DGBH2516 Parker</t>
  </si>
  <si>
    <t>R180016477</t>
  </si>
  <si>
    <t>Рукоятка SGB 555W SGM2515/KJ Parker</t>
  </si>
  <si>
    <t>Рукоятка горелки SGB 555W SGM2515/KJ Parker</t>
  </si>
  <si>
    <t>R180016478</t>
  </si>
  <si>
    <t>Гусак горелки SGB 555W PG5502 Parker</t>
  </si>
  <si>
    <t>R180013533</t>
  </si>
  <si>
    <t>Сопло коническое D16/76/2 PB5028 Parker</t>
  </si>
  <si>
    <t>Сопло коническое D16/76/2 5 мм PB5028 Parker</t>
  </si>
  <si>
    <t>R180016468</t>
  </si>
  <si>
    <t>Наконечник М8 PB4015-12 Parker</t>
  </si>
  <si>
    <t>Наконечник контактный М8 PB4015-12 Parker</t>
  </si>
  <si>
    <t>R180016470</t>
  </si>
  <si>
    <t>Канал SGB 555W PB2564-50 Parker</t>
  </si>
  <si>
    <t>Канал полиамидный SGB 555W PB2564-50 Parker</t>
  </si>
  <si>
    <t>R180016475</t>
  </si>
  <si>
    <t>Крючок горелки SGB 555W PB2517 Parker</t>
  </si>
  <si>
    <t>R180006837</t>
  </si>
  <si>
    <t>Угольник магнитный неотключаемый MAG602</t>
  </si>
  <si>
    <t>Угольник магнитный неотключаемый MAG602 Smart&amp;Solid</t>
  </si>
  <si>
    <t>R180006838</t>
  </si>
  <si>
    <t>Угольник магнитный неотключаемый MAG603</t>
  </si>
  <si>
    <t>Угольник магнитный неотключаемый MAG603 Smart&amp;Solid</t>
  </si>
  <si>
    <t>R180016352</t>
  </si>
  <si>
    <t>Насадка А101-141 CV0039 Trafimet</t>
  </si>
  <si>
    <t>Trafimet</t>
  </si>
  <si>
    <t>R180016354</t>
  </si>
  <si>
    <t>Насадка защитная А141 PC0102 Trafimet</t>
  </si>
  <si>
    <t>R180016355</t>
  </si>
  <si>
    <t>Сопло 1,4 мм А141 PD0101-14 Trafimet</t>
  </si>
  <si>
    <t>R180016356</t>
  </si>
  <si>
    <t>Диффузор A101-141 PE0101 Trafimet</t>
  </si>
  <si>
    <t>Диффузор газовый A101-141 PE0101 Trafimet</t>
  </si>
  <si>
    <t>R180016358</t>
  </si>
  <si>
    <t>Кольцо уплотнительное EA0131 Trafimet</t>
  </si>
  <si>
    <t>R180016359</t>
  </si>
  <si>
    <t>Головка плазматрона A141 PF0155 Trafimet</t>
  </si>
  <si>
    <t>R180016360</t>
  </si>
  <si>
    <t>Диффузор A141-151 FH0563 Trafimet</t>
  </si>
  <si>
    <t xml:space="preserve">188661, Ленинградская обл., Всеволожский р-он, дер.Новое Девяткино ПК "ТАГ" </t>
  </si>
  <si>
    <t xml:space="preserve">195009, Санкт-Петербург, Cвердловская наб., д. 18, Ленинградский металличеcкий завод </t>
  </si>
  <si>
    <t>196105, Санкт-Петербург, Московский пр., д. 158 - Электросила</t>
  </si>
  <si>
    <t xml:space="preserve">192019, Санкт-Петербург, ул. Седова, д. 11, Комплекс турбинных лопаток </t>
  </si>
  <si>
    <t>Smart&amp;Solid/аналог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</si>
</sst>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[$-419]mmmm\ yyyy;@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u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vertAlign val="superscript"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/>
    <xf numFmtId="0" fontId="3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Alignment="1">
      <alignment horizontal="left" vertical="top" indent="2"/>
    </xf>
    <xf numFmtId="0" fontId="3" fillId="2" borderId="5" xfId="0" applyFont="1" applyFill="1" applyBorder="1" applyAlignment="1">
      <alignment horizontal="right" inden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justify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0" fontId="3" fillId="0" borderId="9" xfId="0" applyNumberFormat="1" applyFont="1" applyBorder="1" applyAlignment="1">
      <alignment horizontal="right" vertical="center"/>
    </xf>
    <xf numFmtId="165" fontId="8" fillId="2" borderId="9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0" fontId="3" fillId="0" borderId="7" xfId="0" applyNumberFormat="1" applyFont="1" applyBorder="1" applyAlignment="1">
      <alignment horizontal="right" vertical="center"/>
    </xf>
    <xf numFmtId="165" fontId="8" fillId="2" borderId="7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justify"/>
    </xf>
    <xf numFmtId="0" fontId="10" fillId="0" borderId="0" xfId="0" applyFont="1" applyAlignment="1">
      <alignment horizontal="justify"/>
    </xf>
    <xf numFmtId="0" fontId="8" fillId="0" borderId="9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161"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99CC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view="pageBreakPreview" zoomScale="70" zoomScaleNormal="115" zoomScaleSheetLayoutView="70" workbookViewId="0">
      <selection activeCell="G17" sqref="G17:G102"/>
    </sheetView>
  </sheetViews>
  <sheetFormatPr defaultColWidth="9.140625" defaultRowHeight="15" x14ac:dyDescent="0.25"/>
  <cols>
    <col min="1" max="1" width="4.5703125" style="1" customWidth="1"/>
    <col min="2" max="2" width="17.5703125" style="1" customWidth="1"/>
    <col min="3" max="3" width="36.28515625" style="1" customWidth="1"/>
    <col min="4" max="4" width="50.85546875" style="1" customWidth="1"/>
    <col min="5" max="5" width="22.85546875" style="1" bestFit="1" customWidth="1"/>
    <col min="6" max="7" width="9" style="1" customWidth="1"/>
    <col min="8" max="12" width="15.140625" style="1" customWidth="1"/>
    <col min="13" max="13" width="13.42578125" style="1" customWidth="1"/>
    <col min="14" max="14" width="46.42578125" style="1" customWidth="1"/>
    <col min="15" max="15" width="33.42578125" style="1" customWidth="1"/>
    <col min="16" max="16384" width="9.140625" style="1"/>
  </cols>
  <sheetData>
    <row r="1" spans="1:17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"/>
      <c r="Q1" s="4"/>
    </row>
    <row r="2" spans="1:17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4" t="s">
        <v>22</v>
      </c>
      <c r="O2" s="64"/>
      <c r="Q2" s="4"/>
    </row>
    <row r="3" spans="1:17" x14ac:dyDescent="0.25">
      <c r="A3" s="53" t="s">
        <v>10</v>
      </c>
      <c r="B3" s="53"/>
      <c r="C3" s="5"/>
      <c r="D3" s="52"/>
      <c r="E3" s="52"/>
      <c r="F3" s="52"/>
      <c r="G3" s="52"/>
      <c r="H3" s="52"/>
      <c r="I3" s="52"/>
      <c r="J3" s="52"/>
      <c r="K3" s="52"/>
      <c r="L3" s="52"/>
      <c r="M3" s="52"/>
      <c r="N3" s="64" t="s">
        <v>23</v>
      </c>
      <c r="O3" s="64"/>
      <c r="Q3" s="4"/>
    </row>
    <row r="4" spans="1:17" x14ac:dyDescent="0.25">
      <c r="A4" s="53" t="s">
        <v>11</v>
      </c>
      <c r="B4" s="53"/>
      <c r="C4" s="6"/>
      <c r="D4" s="52"/>
      <c r="E4" s="52"/>
      <c r="F4" s="52"/>
      <c r="G4" s="52"/>
      <c r="H4" s="52"/>
      <c r="I4" s="52"/>
      <c r="J4" s="52"/>
      <c r="K4" s="52"/>
      <c r="L4" s="52"/>
      <c r="M4" s="52"/>
      <c r="N4" s="64" t="s">
        <v>24</v>
      </c>
      <c r="O4" s="64"/>
      <c r="Q4" s="4"/>
    </row>
    <row r="5" spans="1:17" x14ac:dyDescent="0.25">
      <c r="A5" s="53" t="s">
        <v>12</v>
      </c>
      <c r="B5" s="53"/>
      <c r="C5" s="7"/>
      <c r="D5" s="52"/>
      <c r="E5" s="52"/>
      <c r="F5" s="52"/>
      <c r="G5" s="52"/>
      <c r="H5" s="52"/>
      <c r="I5" s="52"/>
      <c r="J5" s="52"/>
      <c r="K5" s="52"/>
      <c r="L5" s="52"/>
      <c r="M5" s="52"/>
      <c r="N5" s="8" t="s">
        <v>27</v>
      </c>
      <c r="Q5" s="4"/>
    </row>
    <row r="6" spans="1:17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9" t="s">
        <v>1</v>
      </c>
      <c r="Q6" s="4"/>
    </row>
    <row r="7" spans="1:17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4"/>
      <c r="Q7" s="4"/>
    </row>
    <row r="8" spans="1:17" ht="21.95" customHeight="1" x14ac:dyDescent="0.25">
      <c r="A8" s="54" t="s">
        <v>13</v>
      </c>
      <c r="B8" s="54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4"/>
      <c r="Q8" s="4"/>
    </row>
    <row r="9" spans="1:17" ht="21.95" customHeight="1" x14ac:dyDescent="0.25">
      <c r="A9" s="49" t="s">
        <v>14</v>
      </c>
      <c r="B9" s="49"/>
      <c r="C9" s="49"/>
      <c r="D9" s="10"/>
      <c r="E9" s="11" t="s">
        <v>26</v>
      </c>
      <c r="F9" s="58"/>
      <c r="G9" s="58"/>
      <c r="H9" s="58"/>
      <c r="I9" s="58"/>
      <c r="J9" s="58"/>
      <c r="K9" s="59"/>
      <c r="L9" s="59"/>
      <c r="M9" s="59"/>
      <c r="N9" s="59"/>
      <c r="O9" s="59"/>
      <c r="P9" s="4"/>
      <c r="Q9" s="4"/>
    </row>
    <row r="10" spans="1:17" ht="21.95" customHeight="1" x14ac:dyDescent="0.25">
      <c r="A10" s="49" t="s">
        <v>19</v>
      </c>
      <c r="B10" s="49"/>
      <c r="C10" s="49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4"/>
      <c r="Q10" s="4"/>
    </row>
    <row r="11" spans="1:17" ht="21.95" customHeight="1" x14ac:dyDescent="0.25">
      <c r="A11" s="49" t="s">
        <v>20</v>
      </c>
      <c r="B11" s="49"/>
      <c r="C11" s="49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4"/>
      <c r="Q11" s="4"/>
    </row>
    <row r="12" spans="1:17" ht="21.95" customHeight="1" x14ac:dyDescent="0.25">
      <c r="A12" s="49" t="s">
        <v>21</v>
      </c>
      <c r="B12" s="49"/>
      <c r="C12" s="49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4"/>
      <c r="Q12" s="4"/>
    </row>
    <row r="13" spans="1:17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4"/>
      <c r="Q13" s="4"/>
    </row>
    <row r="14" spans="1:17" ht="15" customHeight="1" x14ac:dyDescent="0.25">
      <c r="B14" s="12" t="s">
        <v>34</v>
      </c>
      <c r="C14" s="13" t="s">
        <v>35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4"/>
      <c r="P14" s="4"/>
      <c r="Q14" s="4"/>
    </row>
    <row r="15" spans="1:17" ht="15.75" thickBot="1" x14ac:dyDescent="0.3">
      <c r="A15" s="1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s="3" customFormat="1" ht="72.75" customHeight="1" thickBot="1" x14ac:dyDescent="0.3">
      <c r="A16" s="16" t="s">
        <v>2</v>
      </c>
      <c r="B16" s="17" t="s">
        <v>37</v>
      </c>
      <c r="C16" s="17" t="s">
        <v>3</v>
      </c>
      <c r="D16" s="17" t="s">
        <v>4</v>
      </c>
      <c r="E16" s="17" t="s">
        <v>38</v>
      </c>
      <c r="F16" s="17" t="s">
        <v>18</v>
      </c>
      <c r="G16" s="17" t="s">
        <v>5</v>
      </c>
      <c r="H16" s="18" t="s">
        <v>29</v>
      </c>
      <c r="I16" s="18" t="s">
        <v>30</v>
      </c>
      <c r="J16" s="18" t="s">
        <v>31</v>
      </c>
      <c r="K16" s="18" t="s">
        <v>32</v>
      </c>
      <c r="L16" s="18" t="s">
        <v>33</v>
      </c>
      <c r="M16" s="17" t="s">
        <v>6</v>
      </c>
      <c r="N16" s="17" t="s">
        <v>36</v>
      </c>
      <c r="O16" s="19" t="s">
        <v>17</v>
      </c>
      <c r="P16" s="20"/>
      <c r="Q16" s="20"/>
    </row>
    <row r="17" spans="1:17" s="2" customFormat="1" ht="28.5" x14ac:dyDescent="0.25">
      <c r="A17" s="21">
        <v>1</v>
      </c>
      <c r="B17" s="22" t="s">
        <v>39</v>
      </c>
      <c r="C17" s="23" t="s">
        <v>40</v>
      </c>
      <c r="D17" s="23" t="s">
        <v>41</v>
      </c>
      <c r="E17" s="47" t="s">
        <v>88</v>
      </c>
      <c r="F17" s="47" t="s">
        <v>25</v>
      </c>
      <c r="G17" s="47">
        <v>50</v>
      </c>
      <c r="H17" s="24"/>
      <c r="I17" s="25">
        <f t="shared" ref="I17:I35" si="0">H17*G17</f>
        <v>0</v>
      </c>
      <c r="J17" s="26">
        <v>0.2</v>
      </c>
      <c r="K17" s="25">
        <f t="shared" ref="K17:K35" si="1">I17*J17</f>
        <v>0</v>
      </c>
      <c r="L17" s="25">
        <f t="shared" ref="L17:L35" si="2">K17+I17</f>
        <v>0</v>
      </c>
      <c r="M17" s="27"/>
      <c r="N17" s="28" t="s">
        <v>239</v>
      </c>
      <c r="O17" s="29"/>
      <c r="P17" s="30"/>
      <c r="Q17" s="30"/>
    </row>
    <row r="18" spans="1:17" s="2" customFormat="1" ht="28.5" x14ac:dyDescent="0.25">
      <c r="A18" s="31">
        <v>2</v>
      </c>
      <c r="B18" s="32" t="s">
        <v>42</v>
      </c>
      <c r="C18" s="33" t="s">
        <v>43</v>
      </c>
      <c r="D18" s="33" t="s">
        <v>44</v>
      </c>
      <c r="E18" s="48" t="s">
        <v>88</v>
      </c>
      <c r="F18" s="48" t="s">
        <v>25</v>
      </c>
      <c r="G18" s="48">
        <v>50</v>
      </c>
      <c r="H18" s="34"/>
      <c r="I18" s="35">
        <f t="shared" si="0"/>
        <v>0</v>
      </c>
      <c r="J18" s="36">
        <v>0.2</v>
      </c>
      <c r="K18" s="35">
        <f t="shared" si="1"/>
        <v>0</v>
      </c>
      <c r="L18" s="35">
        <f t="shared" si="2"/>
        <v>0</v>
      </c>
      <c r="M18" s="37"/>
      <c r="N18" s="38" t="s">
        <v>239</v>
      </c>
      <c r="O18" s="39"/>
      <c r="P18" s="30"/>
      <c r="Q18" s="30"/>
    </row>
    <row r="19" spans="1:17" s="2" customFormat="1" ht="28.5" x14ac:dyDescent="0.25">
      <c r="A19" s="31">
        <v>3</v>
      </c>
      <c r="B19" s="32" t="s">
        <v>45</v>
      </c>
      <c r="C19" s="33" t="s">
        <v>46</v>
      </c>
      <c r="D19" s="33" t="s">
        <v>47</v>
      </c>
      <c r="E19" s="48" t="s">
        <v>88</v>
      </c>
      <c r="F19" s="48" t="s">
        <v>25</v>
      </c>
      <c r="G19" s="48">
        <v>50</v>
      </c>
      <c r="H19" s="34"/>
      <c r="I19" s="35">
        <f t="shared" si="0"/>
        <v>0</v>
      </c>
      <c r="J19" s="36">
        <v>0.2</v>
      </c>
      <c r="K19" s="35">
        <f t="shared" si="1"/>
        <v>0</v>
      </c>
      <c r="L19" s="35">
        <f t="shared" si="2"/>
        <v>0</v>
      </c>
      <c r="M19" s="37"/>
      <c r="N19" s="38" t="s">
        <v>239</v>
      </c>
      <c r="O19" s="39"/>
      <c r="P19" s="30"/>
      <c r="Q19" s="30"/>
    </row>
    <row r="20" spans="1:17" s="2" customFormat="1" ht="28.5" x14ac:dyDescent="0.25">
      <c r="A20" s="31">
        <v>4</v>
      </c>
      <c r="B20" s="32" t="s">
        <v>48</v>
      </c>
      <c r="C20" s="33" t="s">
        <v>49</v>
      </c>
      <c r="D20" s="33" t="s">
        <v>50</v>
      </c>
      <c r="E20" s="48" t="s">
        <v>88</v>
      </c>
      <c r="F20" s="48" t="s">
        <v>25</v>
      </c>
      <c r="G20" s="48">
        <v>50</v>
      </c>
      <c r="H20" s="34"/>
      <c r="I20" s="35">
        <f t="shared" si="0"/>
        <v>0</v>
      </c>
      <c r="J20" s="36">
        <v>0.2</v>
      </c>
      <c r="K20" s="35">
        <f t="shared" si="1"/>
        <v>0</v>
      </c>
      <c r="L20" s="35">
        <f t="shared" si="2"/>
        <v>0</v>
      </c>
      <c r="M20" s="37"/>
      <c r="N20" s="38" t="s">
        <v>239</v>
      </c>
      <c r="O20" s="39"/>
      <c r="P20" s="30"/>
      <c r="Q20" s="30"/>
    </row>
    <row r="21" spans="1:17" s="2" customFormat="1" ht="28.5" x14ac:dyDescent="0.25">
      <c r="A21" s="31">
        <v>5</v>
      </c>
      <c r="B21" s="32" t="s">
        <v>51</v>
      </c>
      <c r="C21" s="33" t="s">
        <v>52</v>
      </c>
      <c r="D21" s="33" t="s">
        <v>53</v>
      </c>
      <c r="E21" s="48" t="s">
        <v>88</v>
      </c>
      <c r="F21" s="48" t="s">
        <v>25</v>
      </c>
      <c r="G21" s="48">
        <v>50</v>
      </c>
      <c r="H21" s="34"/>
      <c r="I21" s="35">
        <f t="shared" si="0"/>
        <v>0</v>
      </c>
      <c r="J21" s="36">
        <v>0.2</v>
      </c>
      <c r="K21" s="35">
        <f t="shared" si="1"/>
        <v>0</v>
      </c>
      <c r="L21" s="35">
        <f t="shared" si="2"/>
        <v>0</v>
      </c>
      <c r="M21" s="37"/>
      <c r="N21" s="38" t="s">
        <v>239</v>
      </c>
      <c r="O21" s="39"/>
      <c r="P21" s="30"/>
      <c r="Q21" s="30"/>
    </row>
    <row r="22" spans="1:17" s="2" customFormat="1" ht="28.5" x14ac:dyDescent="0.25">
      <c r="A22" s="31">
        <v>6</v>
      </c>
      <c r="B22" s="32" t="s">
        <v>54</v>
      </c>
      <c r="C22" s="33" t="s">
        <v>55</v>
      </c>
      <c r="D22" s="33" t="s">
        <v>56</v>
      </c>
      <c r="E22" s="48" t="s">
        <v>88</v>
      </c>
      <c r="F22" s="48" t="s">
        <v>25</v>
      </c>
      <c r="G22" s="48">
        <v>50</v>
      </c>
      <c r="H22" s="34"/>
      <c r="I22" s="35">
        <f t="shared" si="0"/>
        <v>0</v>
      </c>
      <c r="J22" s="36">
        <v>0.2</v>
      </c>
      <c r="K22" s="35">
        <f t="shared" si="1"/>
        <v>0</v>
      </c>
      <c r="L22" s="35">
        <f t="shared" si="2"/>
        <v>0</v>
      </c>
      <c r="M22" s="37"/>
      <c r="N22" s="38" t="s">
        <v>239</v>
      </c>
      <c r="O22" s="39"/>
      <c r="P22" s="30"/>
      <c r="Q22" s="30"/>
    </row>
    <row r="23" spans="1:17" s="2" customFormat="1" ht="28.5" x14ac:dyDescent="0.25">
      <c r="A23" s="31">
        <v>7</v>
      </c>
      <c r="B23" s="32" t="s">
        <v>57</v>
      </c>
      <c r="C23" s="33" t="s">
        <v>58</v>
      </c>
      <c r="D23" s="33" t="s">
        <v>59</v>
      </c>
      <c r="E23" s="48" t="s">
        <v>88</v>
      </c>
      <c r="F23" s="48" t="s">
        <v>25</v>
      </c>
      <c r="G23" s="48">
        <v>50</v>
      </c>
      <c r="H23" s="34"/>
      <c r="I23" s="35">
        <f t="shared" si="0"/>
        <v>0</v>
      </c>
      <c r="J23" s="36">
        <v>0.2</v>
      </c>
      <c r="K23" s="35">
        <f t="shared" si="1"/>
        <v>0</v>
      </c>
      <c r="L23" s="35">
        <f t="shared" si="2"/>
        <v>0</v>
      </c>
      <c r="M23" s="37"/>
      <c r="N23" s="38" t="s">
        <v>239</v>
      </c>
      <c r="O23" s="39"/>
      <c r="P23" s="30"/>
      <c r="Q23" s="30"/>
    </row>
    <row r="24" spans="1:17" s="2" customFormat="1" ht="28.5" x14ac:dyDescent="0.25">
      <c r="A24" s="31">
        <v>8</v>
      </c>
      <c r="B24" s="32" t="s">
        <v>60</v>
      </c>
      <c r="C24" s="33" t="s">
        <v>61</v>
      </c>
      <c r="D24" s="33" t="s">
        <v>62</v>
      </c>
      <c r="E24" s="48" t="s">
        <v>88</v>
      </c>
      <c r="F24" s="48" t="s">
        <v>25</v>
      </c>
      <c r="G24" s="48">
        <v>50</v>
      </c>
      <c r="H24" s="34"/>
      <c r="I24" s="35">
        <f t="shared" si="0"/>
        <v>0</v>
      </c>
      <c r="J24" s="36">
        <v>0.2</v>
      </c>
      <c r="K24" s="35">
        <f t="shared" si="1"/>
        <v>0</v>
      </c>
      <c r="L24" s="35">
        <f t="shared" si="2"/>
        <v>0</v>
      </c>
      <c r="M24" s="37"/>
      <c r="N24" s="38" t="s">
        <v>239</v>
      </c>
      <c r="O24" s="39"/>
      <c r="P24" s="30"/>
      <c r="Q24" s="30"/>
    </row>
    <row r="25" spans="1:17" s="2" customFormat="1" ht="28.5" x14ac:dyDescent="0.25">
      <c r="A25" s="31">
        <v>9</v>
      </c>
      <c r="B25" s="32" t="s">
        <v>63</v>
      </c>
      <c r="C25" s="33" t="s">
        <v>64</v>
      </c>
      <c r="D25" s="33" t="s">
        <v>65</v>
      </c>
      <c r="E25" s="48" t="s">
        <v>88</v>
      </c>
      <c r="F25" s="48" t="s">
        <v>25</v>
      </c>
      <c r="G25" s="48">
        <v>50</v>
      </c>
      <c r="H25" s="34"/>
      <c r="I25" s="35">
        <f t="shared" ref="I25:I29" si="3">H25*G25</f>
        <v>0</v>
      </c>
      <c r="J25" s="36">
        <v>0.2</v>
      </c>
      <c r="K25" s="35">
        <f t="shared" ref="K25:K29" si="4">I25*J25</f>
        <v>0</v>
      </c>
      <c r="L25" s="35">
        <f t="shared" ref="L25:L29" si="5">K25+I25</f>
        <v>0</v>
      </c>
      <c r="M25" s="37"/>
      <c r="N25" s="38" t="s">
        <v>239</v>
      </c>
      <c r="O25" s="39"/>
      <c r="P25" s="30"/>
      <c r="Q25" s="30"/>
    </row>
    <row r="26" spans="1:17" s="2" customFormat="1" ht="42.75" x14ac:dyDescent="0.25">
      <c r="A26" s="31">
        <v>10</v>
      </c>
      <c r="B26" s="32" t="s">
        <v>66</v>
      </c>
      <c r="C26" s="33" t="s">
        <v>67</v>
      </c>
      <c r="D26" s="33" t="s">
        <v>67</v>
      </c>
      <c r="E26" s="48" t="s">
        <v>88</v>
      </c>
      <c r="F26" s="48" t="s">
        <v>25</v>
      </c>
      <c r="G26" s="48">
        <v>5</v>
      </c>
      <c r="H26" s="34"/>
      <c r="I26" s="35">
        <f t="shared" si="3"/>
        <v>0</v>
      </c>
      <c r="J26" s="36">
        <v>0.2</v>
      </c>
      <c r="K26" s="35">
        <f t="shared" si="4"/>
        <v>0</v>
      </c>
      <c r="L26" s="35">
        <f t="shared" si="5"/>
        <v>0</v>
      </c>
      <c r="M26" s="37"/>
      <c r="N26" s="38" t="s">
        <v>240</v>
      </c>
      <c r="O26" s="39"/>
      <c r="P26" s="30"/>
      <c r="Q26" s="30"/>
    </row>
    <row r="27" spans="1:17" s="2" customFormat="1" ht="28.5" x14ac:dyDescent="0.25">
      <c r="A27" s="31">
        <v>11</v>
      </c>
      <c r="B27" s="32" t="s">
        <v>68</v>
      </c>
      <c r="C27" s="33" t="s">
        <v>69</v>
      </c>
      <c r="D27" s="33" t="s">
        <v>69</v>
      </c>
      <c r="E27" s="48" t="s">
        <v>88</v>
      </c>
      <c r="F27" s="48" t="s">
        <v>25</v>
      </c>
      <c r="G27" s="48">
        <v>3</v>
      </c>
      <c r="H27" s="34"/>
      <c r="I27" s="35">
        <f t="shared" si="3"/>
        <v>0</v>
      </c>
      <c r="J27" s="36">
        <v>0.2</v>
      </c>
      <c r="K27" s="35">
        <f t="shared" si="4"/>
        <v>0</v>
      </c>
      <c r="L27" s="35">
        <f t="shared" si="5"/>
        <v>0</v>
      </c>
      <c r="M27" s="37"/>
      <c r="N27" s="38" t="s">
        <v>239</v>
      </c>
      <c r="O27" s="39"/>
      <c r="P27" s="30"/>
      <c r="Q27" s="30"/>
    </row>
    <row r="28" spans="1:17" s="2" customFormat="1" ht="28.5" x14ac:dyDescent="0.25">
      <c r="A28" s="31">
        <v>12</v>
      </c>
      <c r="B28" s="32" t="s">
        <v>70</v>
      </c>
      <c r="C28" s="33" t="s">
        <v>71</v>
      </c>
      <c r="D28" s="33" t="s">
        <v>71</v>
      </c>
      <c r="E28" s="48" t="s">
        <v>88</v>
      </c>
      <c r="F28" s="48" t="s">
        <v>25</v>
      </c>
      <c r="G28" s="48">
        <v>30</v>
      </c>
      <c r="H28" s="34"/>
      <c r="I28" s="35">
        <f t="shared" si="3"/>
        <v>0</v>
      </c>
      <c r="J28" s="36">
        <v>0.2</v>
      </c>
      <c r="K28" s="35">
        <f t="shared" si="4"/>
        <v>0</v>
      </c>
      <c r="L28" s="35">
        <f t="shared" si="5"/>
        <v>0</v>
      </c>
      <c r="M28" s="37"/>
      <c r="N28" s="38" t="s">
        <v>239</v>
      </c>
      <c r="O28" s="39"/>
      <c r="P28" s="30"/>
      <c r="Q28" s="30"/>
    </row>
    <row r="29" spans="1:17" s="2" customFormat="1" ht="42.75" x14ac:dyDescent="0.25">
      <c r="A29" s="31">
        <v>13</v>
      </c>
      <c r="B29" s="32" t="s">
        <v>72</v>
      </c>
      <c r="C29" s="33" t="s">
        <v>73</v>
      </c>
      <c r="D29" s="33" t="s">
        <v>73</v>
      </c>
      <c r="E29" s="48" t="s">
        <v>88</v>
      </c>
      <c r="F29" s="48" t="s">
        <v>25</v>
      </c>
      <c r="G29" s="48">
        <v>4</v>
      </c>
      <c r="H29" s="34"/>
      <c r="I29" s="35">
        <f t="shared" si="3"/>
        <v>0</v>
      </c>
      <c r="J29" s="36">
        <v>0.2</v>
      </c>
      <c r="K29" s="35">
        <f t="shared" si="4"/>
        <v>0</v>
      </c>
      <c r="L29" s="35">
        <f t="shared" si="5"/>
        <v>0</v>
      </c>
      <c r="M29" s="37"/>
      <c r="N29" s="38" t="s">
        <v>240</v>
      </c>
      <c r="O29" s="39"/>
      <c r="P29" s="30"/>
      <c r="Q29" s="30"/>
    </row>
    <row r="30" spans="1:17" s="2" customFormat="1" ht="42.75" x14ac:dyDescent="0.25">
      <c r="A30" s="31">
        <v>14</v>
      </c>
      <c r="B30" s="32" t="s">
        <v>72</v>
      </c>
      <c r="C30" s="33" t="s">
        <v>73</v>
      </c>
      <c r="D30" s="33" t="s">
        <v>73</v>
      </c>
      <c r="E30" s="48" t="s">
        <v>88</v>
      </c>
      <c r="F30" s="48" t="s">
        <v>25</v>
      </c>
      <c r="G30" s="48">
        <v>2</v>
      </c>
      <c r="H30" s="34"/>
      <c r="I30" s="35">
        <f t="shared" si="0"/>
        <v>0</v>
      </c>
      <c r="J30" s="36">
        <v>0.2</v>
      </c>
      <c r="K30" s="35">
        <f t="shared" si="1"/>
        <v>0</v>
      </c>
      <c r="L30" s="35">
        <f t="shared" si="2"/>
        <v>0</v>
      </c>
      <c r="M30" s="37"/>
      <c r="N30" s="38" t="s">
        <v>240</v>
      </c>
      <c r="O30" s="39"/>
      <c r="P30" s="30"/>
      <c r="Q30" s="30"/>
    </row>
    <row r="31" spans="1:17" s="2" customFormat="1" ht="42.75" x14ac:dyDescent="0.25">
      <c r="A31" s="31">
        <v>15</v>
      </c>
      <c r="B31" s="32" t="s">
        <v>74</v>
      </c>
      <c r="C31" s="33" t="s">
        <v>75</v>
      </c>
      <c r="D31" s="33" t="s">
        <v>76</v>
      </c>
      <c r="E31" s="48" t="s">
        <v>88</v>
      </c>
      <c r="F31" s="48" t="s">
        <v>25</v>
      </c>
      <c r="G31" s="48">
        <v>1</v>
      </c>
      <c r="H31" s="34"/>
      <c r="I31" s="35">
        <f t="shared" si="0"/>
        <v>0</v>
      </c>
      <c r="J31" s="36">
        <v>0.2</v>
      </c>
      <c r="K31" s="35">
        <f t="shared" si="1"/>
        <v>0</v>
      </c>
      <c r="L31" s="35">
        <f t="shared" si="2"/>
        <v>0</v>
      </c>
      <c r="M31" s="37"/>
      <c r="N31" s="38" t="s">
        <v>240</v>
      </c>
      <c r="O31" s="39"/>
      <c r="P31" s="30"/>
      <c r="Q31" s="30"/>
    </row>
    <row r="32" spans="1:17" s="2" customFormat="1" ht="28.5" x14ac:dyDescent="0.25">
      <c r="A32" s="31">
        <v>16</v>
      </c>
      <c r="B32" s="32" t="s">
        <v>77</v>
      </c>
      <c r="C32" s="33" t="s">
        <v>78</v>
      </c>
      <c r="D32" s="33" t="s">
        <v>78</v>
      </c>
      <c r="E32" s="48" t="s">
        <v>88</v>
      </c>
      <c r="F32" s="48" t="s">
        <v>25</v>
      </c>
      <c r="G32" s="48">
        <v>10</v>
      </c>
      <c r="H32" s="34"/>
      <c r="I32" s="35">
        <f t="shared" si="0"/>
        <v>0</v>
      </c>
      <c r="J32" s="36">
        <v>0.2</v>
      </c>
      <c r="K32" s="35">
        <f t="shared" si="1"/>
        <v>0</v>
      </c>
      <c r="L32" s="35">
        <f t="shared" si="2"/>
        <v>0</v>
      </c>
      <c r="M32" s="37"/>
      <c r="N32" s="38" t="s">
        <v>241</v>
      </c>
      <c r="O32" s="39"/>
      <c r="P32" s="30"/>
      <c r="Q32" s="30"/>
    </row>
    <row r="33" spans="1:17" s="2" customFormat="1" ht="28.5" x14ac:dyDescent="0.25">
      <c r="A33" s="31">
        <v>17</v>
      </c>
      <c r="B33" s="32" t="s">
        <v>79</v>
      </c>
      <c r="C33" s="33" t="s">
        <v>80</v>
      </c>
      <c r="D33" s="33" t="s">
        <v>81</v>
      </c>
      <c r="E33" s="48" t="s">
        <v>88</v>
      </c>
      <c r="F33" s="48" t="s">
        <v>25</v>
      </c>
      <c r="G33" s="48">
        <v>30</v>
      </c>
      <c r="H33" s="34"/>
      <c r="I33" s="35">
        <f t="shared" si="0"/>
        <v>0</v>
      </c>
      <c r="J33" s="36">
        <v>0.2</v>
      </c>
      <c r="K33" s="35">
        <f t="shared" si="1"/>
        <v>0</v>
      </c>
      <c r="L33" s="35">
        <f t="shared" si="2"/>
        <v>0</v>
      </c>
      <c r="M33" s="37"/>
      <c r="N33" s="38" t="s">
        <v>241</v>
      </c>
      <c r="O33" s="39"/>
      <c r="P33" s="30"/>
      <c r="Q33" s="30"/>
    </row>
    <row r="34" spans="1:17" s="2" customFormat="1" ht="28.5" x14ac:dyDescent="0.25">
      <c r="A34" s="31">
        <v>18</v>
      </c>
      <c r="B34" s="32" t="s">
        <v>77</v>
      </c>
      <c r="C34" s="33" t="s">
        <v>78</v>
      </c>
      <c r="D34" s="33" t="s">
        <v>78</v>
      </c>
      <c r="E34" s="48" t="s">
        <v>88</v>
      </c>
      <c r="F34" s="48" t="s">
        <v>25</v>
      </c>
      <c r="G34" s="48">
        <v>2</v>
      </c>
      <c r="H34" s="34"/>
      <c r="I34" s="35">
        <f t="shared" si="0"/>
        <v>0</v>
      </c>
      <c r="J34" s="36">
        <v>0.2</v>
      </c>
      <c r="K34" s="35">
        <f t="shared" si="1"/>
        <v>0</v>
      </c>
      <c r="L34" s="35">
        <f t="shared" si="2"/>
        <v>0</v>
      </c>
      <c r="M34" s="37"/>
      <c r="N34" s="38" t="s">
        <v>241</v>
      </c>
      <c r="O34" s="39"/>
      <c r="P34" s="30"/>
      <c r="Q34" s="30"/>
    </row>
    <row r="35" spans="1:17" s="2" customFormat="1" ht="28.5" x14ac:dyDescent="0.25">
      <c r="A35" s="31">
        <v>19</v>
      </c>
      <c r="B35" s="32" t="s">
        <v>82</v>
      </c>
      <c r="C35" s="33" t="s">
        <v>83</v>
      </c>
      <c r="D35" s="33" t="s">
        <v>84</v>
      </c>
      <c r="E35" s="48" t="s">
        <v>88</v>
      </c>
      <c r="F35" s="48" t="s">
        <v>25</v>
      </c>
      <c r="G35" s="48">
        <v>20</v>
      </c>
      <c r="H35" s="34"/>
      <c r="I35" s="35">
        <f t="shared" si="0"/>
        <v>0</v>
      </c>
      <c r="J35" s="36">
        <v>0.2</v>
      </c>
      <c r="K35" s="35">
        <f t="shared" si="1"/>
        <v>0</v>
      </c>
      <c r="L35" s="35">
        <f t="shared" si="2"/>
        <v>0</v>
      </c>
      <c r="M35" s="37"/>
      <c r="N35" s="38" t="s">
        <v>239</v>
      </c>
      <c r="O35" s="39"/>
      <c r="P35" s="30"/>
      <c r="Q35" s="30"/>
    </row>
    <row r="36" spans="1:17" s="2" customFormat="1" ht="28.5" x14ac:dyDescent="0.25">
      <c r="A36" s="31">
        <v>20</v>
      </c>
      <c r="B36" s="32" t="s">
        <v>85</v>
      </c>
      <c r="C36" s="33" t="s">
        <v>86</v>
      </c>
      <c r="D36" s="33" t="s">
        <v>87</v>
      </c>
      <c r="E36" s="48" t="s">
        <v>88</v>
      </c>
      <c r="F36" s="48" t="s">
        <v>25</v>
      </c>
      <c r="G36" s="48">
        <v>30</v>
      </c>
      <c r="H36" s="34"/>
      <c r="I36" s="35">
        <f t="shared" ref="I36:I99" si="6">H36*G36</f>
        <v>0</v>
      </c>
      <c r="J36" s="36">
        <v>0.2</v>
      </c>
      <c r="K36" s="35">
        <f t="shared" ref="K36:K99" si="7">I36*J36</f>
        <v>0</v>
      </c>
      <c r="L36" s="35">
        <f t="shared" ref="L36:L99" si="8">K36+I36</f>
        <v>0</v>
      </c>
      <c r="M36" s="37"/>
      <c r="N36" s="38" t="s">
        <v>239</v>
      </c>
      <c r="O36" s="39"/>
      <c r="P36" s="30"/>
      <c r="Q36" s="30"/>
    </row>
    <row r="37" spans="1:17" s="2" customFormat="1" ht="42.75" x14ac:dyDescent="0.25">
      <c r="A37" s="31">
        <v>21</v>
      </c>
      <c r="B37" s="32" t="s">
        <v>89</v>
      </c>
      <c r="C37" s="33" t="s">
        <v>90</v>
      </c>
      <c r="D37" s="33" t="s">
        <v>91</v>
      </c>
      <c r="E37" s="48" t="s">
        <v>92</v>
      </c>
      <c r="F37" s="48" t="s">
        <v>25</v>
      </c>
      <c r="G37" s="48">
        <v>15</v>
      </c>
      <c r="H37" s="34"/>
      <c r="I37" s="35">
        <f t="shared" ref="I37:I43" si="9">H37*G37</f>
        <v>0</v>
      </c>
      <c r="J37" s="36">
        <v>0.2</v>
      </c>
      <c r="K37" s="35">
        <f t="shared" ref="K37:K43" si="10">I37*J37</f>
        <v>0</v>
      </c>
      <c r="L37" s="35">
        <f t="shared" ref="L37:L43" si="11">K37+I37</f>
        <v>0</v>
      </c>
      <c r="M37" s="37"/>
      <c r="N37" s="38" t="s">
        <v>240</v>
      </c>
      <c r="O37" s="39"/>
      <c r="P37" s="30"/>
      <c r="Q37" s="30"/>
    </row>
    <row r="38" spans="1:17" s="2" customFormat="1" ht="28.5" x14ac:dyDescent="0.25">
      <c r="A38" s="31">
        <v>22</v>
      </c>
      <c r="B38" s="32" t="s">
        <v>93</v>
      </c>
      <c r="C38" s="33" t="s">
        <v>94</v>
      </c>
      <c r="D38" s="33" t="s">
        <v>94</v>
      </c>
      <c r="E38" s="48" t="s">
        <v>92</v>
      </c>
      <c r="F38" s="48" t="s">
        <v>25</v>
      </c>
      <c r="G38" s="48">
        <v>10</v>
      </c>
      <c r="H38" s="34"/>
      <c r="I38" s="35">
        <f t="shared" si="9"/>
        <v>0</v>
      </c>
      <c r="J38" s="36">
        <v>0.2</v>
      </c>
      <c r="K38" s="35">
        <f t="shared" si="10"/>
        <v>0</v>
      </c>
      <c r="L38" s="35">
        <f t="shared" si="11"/>
        <v>0</v>
      </c>
      <c r="M38" s="37"/>
      <c r="N38" s="38" t="s">
        <v>239</v>
      </c>
      <c r="O38" s="39"/>
      <c r="P38" s="30"/>
      <c r="Q38" s="30"/>
    </row>
    <row r="39" spans="1:17" s="2" customFormat="1" ht="28.5" x14ac:dyDescent="0.25">
      <c r="A39" s="31">
        <v>23</v>
      </c>
      <c r="B39" s="32" t="s">
        <v>96</v>
      </c>
      <c r="C39" s="33" t="s">
        <v>97</v>
      </c>
      <c r="D39" s="33" t="s">
        <v>98</v>
      </c>
      <c r="E39" s="48" t="s">
        <v>92</v>
      </c>
      <c r="F39" s="48" t="s">
        <v>25</v>
      </c>
      <c r="G39" s="48">
        <v>10</v>
      </c>
      <c r="H39" s="34"/>
      <c r="I39" s="35">
        <f t="shared" si="9"/>
        <v>0</v>
      </c>
      <c r="J39" s="36">
        <v>0.2</v>
      </c>
      <c r="K39" s="35">
        <f t="shared" si="10"/>
        <v>0</v>
      </c>
      <c r="L39" s="35">
        <f t="shared" si="11"/>
        <v>0</v>
      </c>
      <c r="M39" s="37"/>
      <c r="N39" s="38" t="s">
        <v>241</v>
      </c>
      <c r="O39" s="39"/>
      <c r="P39" s="30"/>
      <c r="Q39" s="30"/>
    </row>
    <row r="40" spans="1:17" s="2" customFormat="1" ht="28.5" x14ac:dyDescent="0.25">
      <c r="A40" s="31">
        <v>24</v>
      </c>
      <c r="B40" s="32" t="s">
        <v>99</v>
      </c>
      <c r="C40" s="33" t="s">
        <v>100</v>
      </c>
      <c r="D40" s="33" t="s">
        <v>95</v>
      </c>
      <c r="E40" s="48" t="s">
        <v>92</v>
      </c>
      <c r="F40" s="48" t="s">
        <v>25</v>
      </c>
      <c r="G40" s="48">
        <v>50</v>
      </c>
      <c r="H40" s="34"/>
      <c r="I40" s="35">
        <f t="shared" si="9"/>
        <v>0</v>
      </c>
      <c r="J40" s="36">
        <v>0.2</v>
      </c>
      <c r="K40" s="35">
        <f t="shared" si="10"/>
        <v>0</v>
      </c>
      <c r="L40" s="35">
        <f t="shared" si="11"/>
        <v>0</v>
      </c>
      <c r="M40" s="37"/>
      <c r="N40" s="38" t="s">
        <v>241</v>
      </c>
      <c r="O40" s="39"/>
      <c r="P40" s="30"/>
      <c r="Q40" s="30"/>
    </row>
    <row r="41" spans="1:17" s="2" customFormat="1" ht="28.5" x14ac:dyDescent="0.25">
      <c r="A41" s="31">
        <v>25</v>
      </c>
      <c r="B41" s="32" t="s">
        <v>101</v>
      </c>
      <c r="C41" s="33" t="s">
        <v>102</v>
      </c>
      <c r="D41" s="33" t="s">
        <v>103</v>
      </c>
      <c r="E41" s="48" t="s">
        <v>92</v>
      </c>
      <c r="F41" s="48" t="s">
        <v>25</v>
      </c>
      <c r="G41" s="48">
        <v>50</v>
      </c>
      <c r="H41" s="34"/>
      <c r="I41" s="35">
        <f t="shared" si="9"/>
        <v>0</v>
      </c>
      <c r="J41" s="36">
        <v>0.2</v>
      </c>
      <c r="K41" s="35">
        <f t="shared" si="10"/>
        <v>0</v>
      </c>
      <c r="L41" s="35">
        <f t="shared" si="11"/>
        <v>0</v>
      </c>
      <c r="M41" s="37"/>
      <c r="N41" s="38" t="s">
        <v>241</v>
      </c>
      <c r="O41" s="39"/>
      <c r="P41" s="30"/>
      <c r="Q41" s="30"/>
    </row>
    <row r="42" spans="1:17" s="2" customFormat="1" ht="28.5" x14ac:dyDescent="0.25">
      <c r="A42" s="31">
        <v>26</v>
      </c>
      <c r="B42" s="32" t="s">
        <v>104</v>
      </c>
      <c r="C42" s="33" t="s">
        <v>105</v>
      </c>
      <c r="D42" s="33" t="s">
        <v>106</v>
      </c>
      <c r="E42" s="48" t="s">
        <v>92</v>
      </c>
      <c r="F42" s="48" t="s">
        <v>25</v>
      </c>
      <c r="G42" s="48">
        <v>170</v>
      </c>
      <c r="H42" s="34"/>
      <c r="I42" s="35">
        <f t="shared" si="9"/>
        <v>0</v>
      </c>
      <c r="J42" s="36">
        <v>0.2</v>
      </c>
      <c r="K42" s="35">
        <f t="shared" si="10"/>
        <v>0</v>
      </c>
      <c r="L42" s="35">
        <f t="shared" si="11"/>
        <v>0</v>
      </c>
      <c r="M42" s="37"/>
      <c r="N42" s="38" t="s">
        <v>241</v>
      </c>
      <c r="O42" s="39"/>
      <c r="P42" s="30"/>
      <c r="Q42" s="30"/>
    </row>
    <row r="43" spans="1:17" s="2" customFormat="1" ht="28.5" x14ac:dyDescent="0.25">
      <c r="A43" s="31">
        <v>27</v>
      </c>
      <c r="B43" s="32" t="s">
        <v>107</v>
      </c>
      <c r="C43" s="33" t="s">
        <v>108</v>
      </c>
      <c r="D43" s="33" t="s">
        <v>109</v>
      </c>
      <c r="E43" s="48" t="s">
        <v>92</v>
      </c>
      <c r="F43" s="48" t="s">
        <v>25</v>
      </c>
      <c r="G43" s="48">
        <v>20</v>
      </c>
      <c r="H43" s="34"/>
      <c r="I43" s="35">
        <f t="shared" si="9"/>
        <v>0</v>
      </c>
      <c r="J43" s="36">
        <v>0.2</v>
      </c>
      <c r="K43" s="35">
        <f t="shared" si="10"/>
        <v>0</v>
      </c>
      <c r="L43" s="35">
        <f t="shared" si="11"/>
        <v>0</v>
      </c>
      <c r="M43" s="37"/>
      <c r="N43" s="38" t="s">
        <v>241</v>
      </c>
      <c r="O43" s="39"/>
      <c r="P43" s="30"/>
      <c r="Q43" s="30"/>
    </row>
    <row r="44" spans="1:17" s="2" customFormat="1" ht="28.5" x14ac:dyDescent="0.25">
      <c r="A44" s="31">
        <v>28</v>
      </c>
      <c r="B44" s="32" t="s">
        <v>110</v>
      </c>
      <c r="C44" s="33" t="s">
        <v>111</v>
      </c>
      <c r="D44" s="33" t="s">
        <v>111</v>
      </c>
      <c r="E44" s="48" t="s">
        <v>92</v>
      </c>
      <c r="F44" s="48" t="s">
        <v>25</v>
      </c>
      <c r="G44" s="48">
        <v>200</v>
      </c>
      <c r="H44" s="34"/>
      <c r="I44" s="35">
        <f t="shared" si="6"/>
        <v>0</v>
      </c>
      <c r="J44" s="36">
        <v>0.2</v>
      </c>
      <c r="K44" s="35">
        <f t="shared" si="7"/>
        <v>0</v>
      </c>
      <c r="L44" s="35">
        <f t="shared" si="8"/>
        <v>0</v>
      </c>
      <c r="M44" s="37"/>
      <c r="N44" s="38" t="s">
        <v>241</v>
      </c>
      <c r="O44" s="39"/>
      <c r="P44" s="30"/>
      <c r="Q44" s="30"/>
    </row>
    <row r="45" spans="1:17" s="2" customFormat="1" ht="28.5" x14ac:dyDescent="0.25">
      <c r="A45" s="31">
        <v>29</v>
      </c>
      <c r="B45" s="32" t="s">
        <v>112</v>
      </c>
      <c r="C45" s="33" t="s">
        <v>113</v>
      </c>
      <c r="D45" s="33" t="s">
        <v>114</v>
      </c>
      <c r="E45" s="48" t="s">
        <v>92</v>
      </c>
      <c r="F45" s="48" t="s">
        <v>25</v>
      </c>
      <c r="G45" s="48">
        <v>10</v>
      </c>
      <c r="H45" s="34"/>
      <c r="I45" s="35">
        <f t="shared" si="6"/>
        <v>0</v>
      </c>
      <c r="J45" s="36">
        <v>0.2</v>
      </c>
      <c r="K45" s="35">
        <f t="shared" si="7"/>
        <v>0</v>
      </c>
      <c r="L45" s="35">
        <f t="shared" si="8"/>
        <v>0</v>
      </c>
      <c r="M45" s="37"/>
      <c r="N45" s="38" t="s">
        <v>241</v>
      </c>
      <c r="O45" s="39"/>
      <c r="P45" s="30"/>
      <c r="Q45" s="30"/>
    </row>
    <row r="46" spans="1:17" s="2" customFormat="1" ht="28.5" x14ac:dyDescent="0.25">
      <c r="A46" s="31">
        <v>30</v>
      </c>
      <c r="B46" s="32" t="s">
        <v>115</v>
      </c>
      <c r="C46" s="33" t="s">
        <v>116</v>
      </c>
      <c r="D46" s="33" t="s">
        <v>117</v>
      </c>
      <c r="E46" s="48" t="s">
        <v>118</v>
      </c>
      <c r="F46" s="48" t="s">
        <v>25</v>
      </c>
      <c r="G46" s="48">
        <v>15</v>
      </c>
      <c r="H46" s="34"/>
      <c r="I46" s="35">
        <f t="shared" si="6"/>
        <v>0</v>
      </c>
      <c r="J46" s="36">
        <v>0.2</v>
      </c>
      <c r="K46" s="35">
        <f t="shared" si="7"/>
        <v>0</v>
      </c>
      <c r="L46" s="35">
        <f t="shared" si="8"/>
        <v>0</v>
      </c>
      <c r="M46" s="37"/>
      <c r="N46" s="38" t="s">
        <v>241</v>
      </c>
      <c r="O46" s="39"/>
      <c r="P46" s="30"/>
      <c r="Q46" s="30"/>
    </row>
    <row r="47" spans="1:17" s="2" customFormat="1" ht="28.5" x14ac:dyDescent="0.25">
      <c r="A47" s="31">
        <v>31</v>
      </c>
      <c r="B47" s="32" t="s">
        <v>119</v>
      </c>
      <c r="C47" s="33" t="s">
        <v>120</v>
      </c>
      <c r="D47" s="33" t="s">
        <v>120</v>
      </c>
      <c r="E47" s="48" t="s">
        <v>125</v>
      </c>
      <c r="F47" s="48" t="s">
        <v>25</v>
      </c>
      <c r="G47" s="48">
        <v>10</v>
      </c>
      <c r="H47" s="34"/>
      <c r="I47" s="35">
        <f t="shared" si="6"/>
        <v>0</v>
      </c>
      <c r="J47" s="36">
        <v>0.2</v>
      </c>
      <c r="K47" s="35">
        <f t="shared" si="7"/>
        <v>0</v>
      </c>
      <c r="L47" s="35">
        <f t="shared" si="8"/>
        <v>0</v>
      </c>
      <c r="M47" s="37"/>
      <c r="N47" s="38" t="s">
        <v>239</v>
      </c>
      <c r="O47" s="39"/>
      <c r="P47" s="30"/>
      <c r="Q47" s="30"/>
    </row>
    <row r="48" spans="1:17" s="2" customFormat="1" ht="28.5" x14ac:dyDescent="0.25">
      <c r="A48" s="31">
        <v>32</v>
      </c>
      <c r="B48" s="32" t="s">
        <v>121</v>
      </c>
      <c r="C48" s="33" t="s">
        <v>122</v>
      </c>
      <c r="D48" s="33" t="s">
        <v>122</v>
      </c>
      <c r="E48" s="48" t="s">
        <v>125</v>
      </c>
      <c r="F48" s="48" t="s">
        <v>25</v>
      </c>
      <c r="G48" s="48">
        <v>10</v>
      </c>
      <c r="H48" s="34"/>
      <c r="I48" s="35">
        <f t="shared" si="6"/>
        <v>0</v>
      </c>
      <c r="J48" s="36">
        <v>0.2</v>
      </c>
      <c r="K48" s="35">
        <f t="shared" si="7"/>
        <v>0</v>
      </c>
      <c r="L48" s="35">
        <f t="shared" si="8"/>
        <v>0</v>
      </c>
      <c r="M48" s="37"/>
      <c r="N48" s="38" t="s">
        <v>239</v>
      </c>
      <c r="O48" s="39"/>
      <c r="P48" s="30"/>
      <c r="Q48" s="30"/>
    </row>
    <row r="49" spans="1:17" s="2" customFormat="1" ht="28.5" x14ac:dyDescent="0.25">
      <c r="A49" s="31">
        <v>33</v>
      </c>
      <c r="B49" s="32" t="s">
        <v>123</v>
      </c>
      <c r="C49" s="33" t="s">
        <v>124</v>
      </c>
      <c r="D49" s="33" t="s">
        <v>124</v>
      </c>
      <c r="E49" s="48" t="s">
        <v>125</v>
      </c>
      <c r="F49" s="48" t="s">
        <v>25</v>
      </c>
      <c r="G49" s="48">
        <v>10</v>
      </c>
      <c r="H49" s="34"/>
      <c r="I49" s="35">
        <f t="shared" si="6"/>
        <v>0</v>
      </c>
      <c r="J49" s="36">
        <v>0.2</v>
      </c>
      <c r="K49" s="35">
        <f t="shared" si="7"/>
        <v>0</v>
      </c>
      <c r="L49" s="35">
        <f t="shared" si="8"/>
        <v>0</v>
      </c>
      <c r="M49" s="37"/>
      <c r="N49" s="38" t="s">
        <v>239</v>
      </c>
      <c r="O49" s="39"/>
      <c r="P49" s="30"/>
      <c r="Q49" s="30"/>
    </row>
    <row r="50" spans="1:17" s="2" customFormat="1" ht="28.5" x14ac:dyDescent="0.25">
      <c r="A50" s="31">
        <v>34</v>
      </c>
      <c r="B50" s="32" t="s">
        <v>126</v>
      </c>
      <c r="C50" s="33" t="s">
        <v>127</v>
      </c>
      <c r="D50" s="33" t="s">
        <v>127</v>
      </c>
      <c r="E50" s="48" t="s">
        <v>128</v>
      </c>
      <c r="F50" s="48" t="s">
        <v>25</v>
      </c>
      <c r="G50" s="48">
        <v>10</v>
      </c>
      <c r="H50" s="34"/>
      <c r="I50" s="35">
        <f t="shared" si="6"/>
        <v>0</v>
      </c>
      <c r="J50" s="36">
        <v>0.2</v>
      </c>
      <c r="K50" s="35">
        <f t="shared" si="7"/>
        <v>0</v>
      </c>
      <c r="L50" s="35">
        <f t="shared" si="8"/>
        <v>0</v>
      </c>
      <c r="M50" s="37"/>
      <c r="N50" s="38" t="s">
        <v>241</v>
      </c>
      <c r="O50" s="39"/>
      <c r="P50" s="30"/>
      <c r="Q50" s="30"/>
    </row>
    <row r="51" spans="1:17" s="2" customFormat="1" ht="28.5" x14ac:dyDescent="0.25">
      <c r="A51" s="31">
        <v>35</v>
      </c>
      <c r="B51" s="32" t="s">
        <v>129</v>
      </c>
      <c r="C51" s="33" t="s">
        <v>130</v>
      </c>
      <c r="D51" s="33" t="s">
        <v>131</v>
      </c>
      <c r="E51" s="48" t="s">
        <v>128</v>
      </c>
      <c r="F51" s="48" t="s">
        <v>25</v>
      </c>
      <c r="G51" s="48">
        <v>15</v>
      </c>
      <c r="H51" s="34"/>
      <c r="I51" s="35">
        <f t="shared" ref="I51:I84" si="12">H51*G51</f>
        <v>0</v>
      </c>
      <c r="J51" s="36">
        <v>0.2</v>
      </c>
      <c r="K51" s="35">
        <f t="shared" ref="K51:K84" si="13">I51*J51</f>
        <v>0</v>
      </c>
      <c r="L51" s="35">
        <f t="shared" ref="L51:L84" si="14">K51+I51</f>
        <v>0</v>
      </c>
      <c r="M51" s="37"/>
      <c r="N51" s="38" t="s">
        <v>241</v>
      </c>
      <c r="O51" s="39"/>
      <c r="P51" s="30"/>
      <c r="Q51" s="30"/>
    </row>
    <row r="52" spans="1:17" s="2" customFormat="1" ht="28.5" x14ac:dyDescent="0.25">
      <c r="A52" s="31">
        <v>36</v>
      </c>
      <c r="B52" s="32" t="s">
        <v>132</v>
      </c>
      <c r="C52" s="33" t="s">
        <v>133</v>
      </c>
      <c r="D52" s="33" t="s">
        <v>134</v>
      </c>
      <c r="E52" s="48" t="s">
        <v>179</v>
      </c>
      <c r="F52" s="48" t="s">
        <v>25</v>
      </c>
      <c r="G52" s="48">
        <v>2</v>
      </c>
      <c r="H52" s="34"/>
      <c r="I52" s="35">
        <f t="shared" si="12"/>
        <v>0</v>
      </c>
      <c r="J52" s="36">
        <v>0.2</v>
      </c>
      <c r="K52" s="35">
        <f t="shared" si="13"/>
        <v>0</v>
      </c>
      <c r="L52" s="35">
        <f t="shared" si="14"/>
        <v>0</v>
      </c>
      <c r="M52" s="37"/>
      <c r="N52" s="38" t="s">
        <v>242</v>
      </c>
      <c r="O52" s="39"/>
      <c r="P52" s="30"/>
      <c r="Q52" s="30"/>
    </row>
    <row r="53" spans="1:17" s="2" customFormat="1" ht="28.5" x14ac:dyDescent="0.25">
      <c r="A53" s="31">
        <v>37</v>
      </c>
      <c r="B53" s="32" t="s">
        <v>135</v>
      </c>
      <c r="C53" s="33" t="s">
        <v>136</v>
      </c>
      <c r="D53" s="33" t="s">
        <v>137</v>
      </c>
      <c r="E53" s="48" t="s">
        <v>179</v>
      </c>
      <c r="F53" s="48" t="s">
        <v>25</v>
      </c>
      <c r="G53" s="48">
        <v>2</v>
      </c>
      <c r="H53" s="34"/>
      <c r="I53" s="35">
        <f t="shared" si="12"/>
        <v>0</v>
      </c>
      <c r="J53" s="36">
        <v>0.2</v>
      </c>
      <c r="K53" s="35">
        <f t="shared" si="13"/>
        <v>0</v>
      </c>
      <c r="L53" s="35">
        <f t="shared" si="14"/>
        <v>0</v>
      </c>
      <c r="M53" s="37"/>
      <c r="N53" s="38" t="s">
        <v>242</v>
      </c>
      <c r="O53" s="39"/>
      <c r="P53" s="30"/>
      <c r="Q53" s="30"/>
    </row>
    <row r="54" spans="1:17" s="2" customFormat="1" ht="28.5" x14ac:dyDescent="0.25">
      <c r="A54" s="31">
        <v>38</v>
      </c>
      <c r="B54" s="32" t="s">
        <v>138</v>
      </c>
      <c r="C54" s="33" t="s">
        <v>139</v>
      </c>
      <c r="D54" s="33" t="s">
        <v>139</v>
      </c>
      <c r="E54" s="48" t="s">
        <v>179</v>
      </c>
      <c r="F54" s="48" t="s">
        <v>25</v>
      </c>
      <c r="G54" s="48">
        <v>2</v>
      </c>
      <c r="H54" s="34"/>
      <c r="I54" s="35">
        <f t="shared" si="12"/>
        <v>0</v>
      </c>
      <c r="J54" s="36">
        <v>0.2</v>
      </c>
      <c r="K54" s="35">
        <f t="shared" si="13"/>
        <v>0</v>
      </c>
      <c r="L54" s="35">
        <f t="shared" si="14"/>
        <v>0</v>
      </c>
      <c r="M54" s="37"/>
      <c r="N54" s="38" t="s">
        <v>242</v>
      </c>
      <c r="O54" s="39"/>
      <c r="P54" s="30"/>
      <c r="Q54" s="30"/>
    </row>
    <row r="55" spans="1:17" s="2" customFormat="1" ht="28.5" x14ac:dyDescent="0.25">
      <c r="A55" s="31">
        <v>39</v>
      </c>
      <c r="B55" s="32" t="s">
        <v>140</v>
      </c>
      <c r="C55" s="33" t="s">
        <v>141</v>
      </c>
      <c r="D55" s="33" t="s">
        <v>141</v>
      </c>
      <c r="E55" s="48" t="s">
        <v>179</v>
      </c>
      <c r="F55" s="48" t="s">
        <v>25</v>
      </c>
      <c r="G55" s="48">
        <v>2</v>
      </c>
      <c r="H55" s="34"/>
      <c r="I55" s="35">
        <f t="shared" si="12"/>
        <v>0</v>
      </c>
      <c r="J55" s="36">
        <v>0.2</v>
      </c>
      <c r="K55" s="35">
        <f t="shared" si="13"/>
        <v>0</v>
      </c>
      <c r="L55" s="35">
        <f t="shared" si="14"/>
        <v>0</v>
      </c>
      <c r="M55" s="37"/>
      <c r="N55" s="38" t="s">
        <v>242</v>
      </c>
      <c r="O55" s="39"/>
      <c r="P55" s="30"/>
      <c r="Q55" s="30"/>
    </row>
    <row r="56" spans="1:17" s="2" customFormat="1" ht="28.5" x14ac:dyDescent="0.25">
      <c r="A56" s="31">
        <v>40</v>
      </c>
      <c r="B56" s="32" t="s">
        <v>142</v>
      </c>
      <c r="C56" s="33" t="s">
        <v>143</v>
      </c>
      <c r="D56" s="33" t="s">
        <v>143</v>
      </c>
      <c r="E56" s="48" t="s">
        <v>179</v>
      </c>
      <c r="F56" s="48" t="s">
        <v>25</v>
      </c>
      <c r="G56" s="48">
        <v>2</v>
      </c>
      <c r="H56" s="34"/>
      <c r="I56" s="35">
        <f t="shared" si="12"/>
        <v>0</v>
      </c>
      <c r="J56" s="36">
        <v>0.2</v>
      </c>
      <c r="K56" s="35">
        <f t="shared" si="13"/>
        <v>0</v>
      </c>
      <c r="L56" s="35">
        <f t="shared" si="14"/>
        <v>0</v>
      </c>
      <c r="M56" s="37"/>
      <c r="N56" s="38" t="s">
        <v>242</v>
      </c>
      <c r="O56" s="39"/>
      <c r="P56" s="30"/>
      <c r="Q56" s="30"/>
    </row>
    <row r="57" spans="1:17" s="2" customFormat="1" ht="28.5" x14ac:dyDescent="0.25">
      <c r="A57" s="31">
        <v>41</v>
      </c>
      <c r="B57" s="32" t="s">
        <v>144</v>
      </c>
      <c r="C57" s="33" t="s">
        <v>145</v>
      </c>
      <c r="D57" s="33" t="s">
        <v>145</v>
      </c>
      <c r="E57" s="48" t="s">
        <v>179</v>
      </c>
      <c r="F57" s="48" t="s">
        <v>25</v>
      </c>
      <c r="G57" s="48">
        <v>2</v>
      </c>
      <c r="H57" s="34"/>
      <c r="I57" s="35">
        <f t="shared" si="12"/>
        <v>0</v>
      </c>
      <c r="J57" s="36">
        <v>0.2</v>
      </c>
      <c r="K57" s="35">
        <f t="shared" si="13"/>
        <v>0</v>
      </c>
      <c r="L57" s="35">
        <f t="shared" si="14"/>
        <v>0</v>
      </c>
      <c r="M57" s="37"/>
      <c r="N57" s="38" t="s">
        <v>242</v>
      </c>
      <c r="O57" s="39"/>
      <c r="P57" s="30"/>
      <c r="Q57" s="30"/>
    </row>
    <row r="58" spans="1:17" s="2" customFormat="1" ht="28.5" x14ac:dyDescent="0.25">
      <c r="A58" s="31">
        <v>42</v>
      </c>
      <c r="B58" s="32" t="s">
        <v>146</v>
      </c>
      <c r="C58" s="33" t="s">
        <v>147</v>
      </c>
      <c r="D58" s="33" t="s">
        <v>148</v>
      </c>
      <c r="E58" s="48" t="s">
        <v>179</v>
      </c>
      <c r="F58" s="48" t="s">
        <v>25</v>
      </c>
      <c r="G58" s="48">
        <v>2</v>
      </c>
      <c r="H58" s="34"/>
      <c r="I58" s="35">
        <f t="shared" si="12"/>
        <v>0</v>
      </c>
      <c r="J58" s="36">
        <v>0.2</v>
      </c>
      <c r="K58" s="35">
        <f t="shared" si="13"/>
        <v>0</v>
      </c>
      <c r="L58" s="35">
        <f t="shared" si="14"/>
        <v>0</v>
      </c>
      <c r="M58" s="37"/>
      <c r="N58" s="38" t="s">
        <v>242</v>
      </c>
      <c r="O58" s="39"/>
      <c r="P58" s="30"/>
      <c r="Q58" s="30"/>
    </row>
    <row r="59" spans="1:17" s="2" customFormat="1" ht="28.5" x14ac:dyDescent="0.25">
      <c r="A59" s="31">
        <v>43</v>
      </c>
      <c r="B59" s="32" t="s">
        <v>149</v>
      </c>
      <c r="C59" s="33" t="s">
        <v>150</v>
      </c>
      <c r="D59" s="33" t="s">
        <v>151</v>
      </c>
      <c r="E59" s="48" t="s">
        <v>179</v>
      </c>
      <c r="F59" s="48" t="s">
        <v>25</v>
      </c>
      <c r="G59" s="48">
        <v>2</v>
      </c>
      <c r="H59" s="34"/>
      <c r="I59" s="35">
        <f t="shared" si="12"/>
        <v>0</v>
      </c>
      <c r="J59" s="36">
        <v>0.2</v>
      </c>
      <c r="K59" s="35">
        <f t="shared" si="13"/>
        <v>0</v>
      </c>
      <c r="L59" s="35">
        <f t="shared" si="14"/>
        <v>0</v>
      </c>
      <c r="M59" s="37"/>
      <c r="N59" s="38" t="s">
        <v>242</v>
      </c>
      <c r="O59" s="39"/>
      <c r="P59" s="30"/>
      <c r="Q59" s="30"/>
    </row>
    <row r="60" spans="1:17" s="2" customFormat="1" ht="28.5" x14ac:dyDescent="0.25">
      <c r="A60" s="31">
        <v>44</v>
      </c>
      <c r="B60" s="32" t="s">
        <v>152</v>
      </c>
      <c r="C60" s="33" t="s">
        <v>153</v>
      </c>
      <c r="D60" s="33" t="s">
        <v>154</v>
      </c>
      <c r="E60" s="48" t="s">
        <v>179</v>
      </c>
      <c r="F60" s="48" t="s">
        <v>25</v>
      </c>
      <c r="G60" s="48">
        <v>20</v>
      </c>
      <c r="H60" s="34"/>
      <c r="I60" s="35">
        <f t="shared" si="12"/>
        <v>0</v>
      </c>
      <c r="J60" s="36">
        <v>0.2</v>
      </c>
      <c r="K60" s="35">
        <f t="shared" si="13"/>
        <v>0</v>
      </c>
      <c r="L60" s="35">
        <f t="shared" si="14"/>
        <v>0</v>
      </c>
      <c r="M60" s="37"/>
      <c r="N60" s="38" t="s">
        <v>239</v>
      </c>
      <c r="O60" s="39"/>
      <c r="P60" s="30"/>
      <c r="Q60" s="30"/>
    </row>
    <row r="61" spans="1:17" s="2" customFormat="1" ht="28.5" x14ac:dyDescent="0.25">
      <c r="A61" s="31">
        <v>45</v>
      </c>
      <c r="B61" s="32" t="s">
        <v>155</v>
      </c>
      <c r="C61" s="33" t="s">
        <v>156</v>
      </c>
      <c r="D61" s="33" t="s">
        <v>157</v>
      </c>
      <c r="E61" s="48" t="s">
        <v>179</v>
      </c>
      <c r="F61" s="48" t="s">
        <v>25</v>
      </c>
      <c r="G61" s="48">
        <v>6</v>
      </c>
      <c r="H61" s="34"/>
      <c r="I61" s="35">
        <f t="shared" si="12"/>
        <v>0</v>
      </c>
      <c r="J61" s="36">
        <v>0.2</v>
      </c>
      <c r="K61" s="35">
        <f t="shared" si="13"/>
        <v>0</v>
      </c>
      <c r="L61" s="35">
        <f t="shared" si="14"/>
        <v>0</v>
      </c>
      <c r="M61" s="37"/>
      <c r="N61" s="38" t="s">
        <v>239</v>
      </c>
      <c r="O61" s="39"/>
      <c r="P61" s="30"/>
      <c r="Q61" s="30"/>
    </row>
    <row r="62" spans="1:17" s="2" customFormat="1" ht="28.5" x14ac:dyDescent="0.25">
      <c r="A62" s="31">
        <v>46</v>
      </c>
      <c r="B62" s="32" t="s">
        <v>158</v>
      </c>
      <c r="C62" s="33" t="s">
        <v>159</v>
      </c>
      <c r="D62" s="33" t="s">
        <v>160</v>
      </c>
      <c r="E62" s="48" t="s">
        <v>179</v>
      </c>
      <c r="F62" s="48" t="s">
        <v>25</v>
      </c>
      <c r="G62" s="48">
        <v>50</v>
      </c>
      <c r="H62" s="34"/>
      <c r="I62" s="35">
        <f t="shared" si="12"/>
        <v>0</v>
      </c>
      <c r="J62" s="36">
        <v>0.2</v>
      </c>
      <c r="K62" s="35">
        <f t="shared" si="13"/>
        <v>0</v>
      </c>
      <c r="L62" s="35">
        <f t="shared" si="14"/>
        <v>0</v>
      </c>
      <c r="M62" s="37"/>
      <c r="N62" s="38" t="s">
        <v>239</v>
      </c>
      <c r="O62" s="39"/>
      <c r="P62" s="30"/>
      <c r="Q62" s="30"/>
    </row>
    <row r="63" spans="1:17" s="2" customFormat="1" ht="28.5" x14ac:dyDescent="0.25">
      <c r="A63" s="31">
        <v>47</v>
      </c>
      <c r="B63" s="32" t="s">
        <v>161</v>
      </c>
      <c r="C63" s="33" t="s">
        <v>162</v>
      </c>
      <c r="D63" s="33" t="s">
        <v>163</v>
      </c>
      <c r="E63" s="48" t="s">
        <v>179</v>
      </c>
      <c r="F63" s="48" t="s">
        <v>25</v>
      </c>
      <c r="G63" s="48">
        <v>50</v>
      </c>
      <c r="H63" s="34"/>
      <c r="I63" s="35">
        <f t="shared" si="12"/>
        <v>0</v>
      </c>
      <c r="J63" s="36">
        <v>0.2</v>
      </c>
      <c r="K63" s="35">
        <f t="shared" si="13"/>
        <v>0</v>
      </c>
      <c r="L63" s="35">
        <f t="shared" si="14"/>
        <v>0</v>
      </c>
      <c r="M63" s="37"/>
      <c r="N63" s="38" t="s">
        <v>239</v>
      </c>
      <c r="O63" s="39"/>
      <c r="P63" s="30"/>
      <c r="Q63" s="30"/>
    </row>
    <row r="64" spans="1:17" s="2" customFormat="1" ht="28.5" x14ac:dyDescent="0.25">
      <c r="A64" s="31">
        <v>48</v>
      </c>
      <c r="B64" s="32" t="s">
        <v>164</v>
      </c>
      <c r="C64" s="33" t="s">
        <v>165</v>
      </c>
      <c r="D64" s="33" t="s">
        <v>166</v>
      </c>
      <c r="E64" s="48" t="s">
        <v>179</v>
      </c>
      <c r="F64" s="48" t="s">
        <v>25</v>
      </c>
      <c r="G64" s="48">
        <v>50</v>
      </c>
      <c r="H64" s="34"/>
      <c r="I64" s="35">
        <f t="shared" si="12"/>
        <v>0</v>
      </c>
      <c r="J64" s="36">
        <v>0.2</v>
      </c>
      <c r="K64" s="35">
        <f t="shared" si="13"/>
        <v>0</v>
      </c>
      <c r="L64" s="35">
        <f t="shared" si="14"/>
        <v>0</v>
      </c>
      <c r="M64" s="37"/>
      <c r="N64" s="38" t="s">
        <v>239</v>
      </c>
      <c r="O64" s="39"/>
      <c r="P64" s="30"/>
      <c r="Q64" s="30"/>
    </row>
    <row r="65" spans="1:17" s="2" customFormat="1" ht="28.5" x14ac:dyDescent="0.25">
      <c r="A65" s="31">
        <v>49</v>
      </c>
      <c r="B65" s="32" t="s">
        <v>167</v>
      </c>
      <c r="C65" s="33" t="s">
        <v>168</v>
      </c>
      <c r="D65" s="33" t="s">
        <v>169</v>
      </c>
      <c r="E65" s="48" t="s">
        <v>179</v>
      </c>
      <c r="F65" s="48" t="s">
        <v>25</v>
      </c>
      <c r="G65" s="48">
        <v>50</v>
      </c>
      <c r="H65" s="34"/>
      <c r="I65" s="35">
        <f t="shared" si="12"/>
        <v>0</v>
      </c>
      <c r="J65" s="36">
        <v>0.2</v>
      </c>
      <c r="K65" s="35">
        <f t="shared" si="13"/>
        <v>0</v>
      </c>
      <c r="L65" s="35">
        <f t="shared" si="14"/>
        <v>0</v>
      </c>
      <c r="M65" s="37"/>
      <c r="N65" s="38" t="s">
        <v>239</v>
      </c>
      <c r="O65" s="39"/>
      <c r="P65" s="30"/>
      <c r="Q65" s="30"/>
    </row>
    <row r="66" spans="1:17" s="2" customFormat="1" ht="28.5" x14ac:dyDescent="0.25">
      <c r="A66" s="31">
        <v>50</v>
      </c>
      <c r="B66" s="32" t="s">
        <v>170</v>
      </c>
      <c r="C66" s="33" t="s">
        <v>171</v>
      </c>
      <c r="D66" s="33" t="s">
        <v>172</v>
      </c>
      <c r="E66" s="48" t="s">
        <v>179</v>
      </c>
      <c r="F66" s="48" t="s">
        <v>25</v>
      </c>
      <c r="G66" s="48">
        <v>50</v>
      </c>
      <c r="H66" s="34"/>
      <c r="I66" s="35">
        <f t="shared" si="12"/>
        <v>0</v>
      </c>
      <c r="J66" s="36">
        <v>0.2</v>
      </c>
      <c r="K66" s="35">
        <f t="shared" si="13"/>
        <v>0</v>
      </c>
      <c r="L66" s="35">
        <f t="shared" si="14"/>
        <v>0</v>
      </c>
      <c r="M66" s="37"/>
      <c r="N66" s="38" t="s">
        <v>239</v>
      </c>
      <c r="O66" s="39"/>
      <c r="P66" s="30"/>
      <c r="Q66" s="30"/>
    </row>
    <row r="67" spans="1:17" s="2" customFormat="1" ht="28.5" x14ac:dyDescent="0.25">
      <c r="A67" s="31">
        <v>51</v>
      </c>
      <c r="B67" s="32" t="s">
        <v>173</v>
      </c>
      <c r="C67" s="33" t="s">
        <v>174</v>
      </c>
      <c r="D67" s="33" t="s">
        <v>175</v>
      </c>
      <c r="E67" s="48" t="s">
        <v>179</v>
      </c>
      <c r="F67" s="48" t="s">
        <v>25</v>
      </c>
      <c r="G67" s="48">
        <v>50</v>
      </c>
      <c r="H67" s="34"/>
      <c r="I67" s="35">
        <f t="shared" ref="I67:I81" si="15">H67*G67</f>
        <v>0</v>
      </c>
      <c r="J67" s="36">
        <v>0.2</v>
      </c>
      <c r="K67" s="35">
        <f t="shared" ref="K67:K81" si="16">I67*J67</f>
        <v>0</v>
      </c>
      <c r="L67" s="35">
        <f t="shared" ref="L67:L81" si="17">K67+I67</f>
        <v>0</v>
      </c>
      <c r="M67" s="37"/>
      <c r="N67" s="38" t="s">
        <v>239</v>
      </c>
      <c r="O67" s="39"/>
      <c r="P67" s="30"/>
      <c r="Q67" s="30"/>
    </row>
    <row r="68" spans="1:17" s="2" customFormat="1" ht="28.5" x14ac:dyDescent="0.25">
      <c r="A68" s="31">
        <v>52</v>
      </c>
      <c r="B68" s="32" t="s">
        <v>176</v>
      </c>
      <c r="C68" s="33" t="s">
        <v>177</v>
      </c>
      <c r="D68" s="33" t="s">
        <v>178</v>
      </c>
      <c r="E68" s="48" t="s">
        <v>179</v>
      </c>
      <c r="F68" s="48" t="s">
        <v>25</v>
      </c>
      <c r="G68" s="48">
        <v>50</v>
      </c>
      <c r="H68" s="34"/>
      <c r="I68" s="35">
        <f t="shared" si="15"/>
        <v>0</v>
      </c>
      <c r="J68" s="36">
        <v>0.2</v>
      </c>
      <c r="K68" s="35">
        <f t="shared" si="16"/>
        <v>0</v>
      </c>
      <c r="L68" s="35">
        <f t="shared" si="17"/>
        <v>0</v>
      </c>
      <c r="M68" s="37"/>
      <c r="N68" s="38" t="s">
        <v>239</v>
      </c>
      <c r="O68" s="39"/>
      <c r="P68" s="30"/>
      <c r="Q68" s="30"/>
    </row>
    <row r="69" spans="1:17" s="2" customFormat="1" ht="28.5" x14ac:dyDescent="0.25">
      <c r="A69" s="31">
        <v>53</v>
      </c>
      <c r="B69" s="32" t="s">
        <v>180</v>
      </c>
      <c r="C69" s="33" t="s">
        <v>181</v>
      </c>
      <c r="D69" s="33" t="s">
        <v>182</v>
      </c>
      <c r="E69" s="48" t="s">
        <v>183</v>
      </c>
      <c r="F69" s="48" t="s">
        <v>25</v>
      </c>
      <c r="G69" s="48">
        <v>1</v>
      </c>
      <c r="H69" s="34"/>
      <c r="I69" s="35">
        <f t="shared" si="15"/>
        <v>0</v>
      </c>
      <c r="J69" s="36">
        <v>0.2</v>
      </c>
      <c r="K69" s="35">
        <f t="shared" si="16"/>
        <v>0</v>
      </c>
      <c r="L69" s="35">
        <f t="shared" si="17"/>
        <v>0</v>
      </c>
      <c r="M69" s="37"/>
      <c r="N69" s="38" t="s">
        <v>241</v>
      </c>
      <c r="O69" s="39"/>
      <c r="P69" s="30"/>
      <c r="Q69" s="30"/>
    </row>
    <row r="70" spans="1:17" s="2" customFormat="1" ht="28.5" x14ac:dyDescent="0.25">
      <c r="A70" s="31">
        <v>54</v>
      </c>
      <c r="B70" s="32" t="s">
        <v>184</v>
      </c>
      <c r="C70" s="33" t="s">
        <v>185</v>
      </c>
      <c r="D70" s="33" t="s">
        <v>186</v>
      </c>
      <c r="E70" s="48" t="s">
        <v>183</v>
      </c>
      <c r="F70" s="48" t="s">
        <v>25</v>
      </c>
      <c r="G70" s="48">
        <v>100</v>
      </c>
      <c r="H70" s="34"/>
      <c r="I70" s="35">
        <f t="shared" si="15"/>
        <v>0</v>
      </c>
      <c r="J70" s="36">
        <v>0.2</v>
      </c>
      <c r="K70" s="35">
        <f t="shared" si="16"/>
        <v>0</v>
      </c>
      <c r="L70" s="35">
        <f t="shared" si="17"/>
        <v>0</v>
      </c>
      <c r="M70" s="37"/>
      <c r="N70" s="38" t="s">
        <v>239</v>
      </c>
      <c r="O70" s="39"/>
      <c r="P70" s="30"/>
      <c r="Q70" s="30"/>
    </row>
    <row r="71" spans="1:17" s="2" customFormat="1" ht="28.5" x14ac:dyDescent="0.25">
      <c r="A71" s="31">
        <v>55</v>
      </c>
      <c r="B71" s="32" t="s">
        <v>187</v>
      </c>
      <c r="C71" s="33" t="s">
        <v>188</v>
      </c>
      <c r="D71" s="33" t="s">
        <v>188</v>
      </c>
      <c r="E71" s="48" t="s">
        <v>183</v>
      </c>
      <c r="F71" s="48" t="s">
        <v>25</v>
      </c>
      <c r="G71" s="48">
        <v>150</v>
      </c>
      <c r="H71" s="34"/>
      <c r="I71" s="35">
        <f t="shared" si="15"/>
        <v>0</v>
      </c>
      <c r="J71" s="36">
        <v>0.2</v>
      </c>
      <c r="K71" s="35">
        <f t="shared" si="16"/>
        <v>0</v>
      </c>
      <c r="L71" s="35">
        <f t="shared" si="17"/>
        <v>0</v>
      </c>
      <c r="M71" s="37"/>
      <c r="N71" s="38" t="s">
        <v>239</v>
      </c>
      <c r="O71" s="39"/>
      <c r="P71" s="30"/>
      <c r="Q71" s="30"/>
    </row>
    <row r="72" spans="1:17" s="2" customFormat="1" ht="28.5" x14ac:dyDescent="0.25">
      <c r="A72" s="31">
        <v>56</v>
      </c>
      <c r="B72" s="32" t="s">
        <v>189</v>
      </c>
      <c r="C72" s="33" t="s">
        <v>190</v>
      </c>
      <c r="D72" s="33" t="s">
        <v>191</v>
      </c>
      <c r="E72" s="48" t="s">
        <v>183</v>
      </c>
      <c r="F72" s="48" t="s">
        <v>25</v>
      </c>
      <c r="G72" s="48">
        <v>150</v>
      </c>
      <c r="H72" s="34"/>
      <c r="I72" s="35">
        <f t="shared" si="15"/>
        <v>0</v>
      </c>
      <c r="J72" s="36">
        <v>0.2</v>
      </c>
      <c r="K72" s="35">
        <f t="shared" si="16"/>
        <v>0</v>
      </c>
      <c r="L72" s="35">
        <f t="shared" si="17"/>
        <v>0</v>
      </c>
      <c r="M72" s="37"/>
      <c r="N72" s="38" t="s">
        <v>239</v>
      </c>
      <c r="O72" s="39"/>
      <c r="P72" s="30"/>
      <c r="Q72" s="30"/>
    </row>
    <row r="73" spans="1:17" s="2" customFormat="1" ht="28.5" x14ac:dyDescent="0.25">
      <c r="A73" s="31">
        <v>57</v>
      </c>
      <c r="B73" s="32" t="s">
        <v>192</v>
      </c>
      <c r="C73" s="33" t="s">
        <v>193</v>
      </c>
      <c r="D73" s="33" t="s">
        <v>194</v>
      </c>
      <c r="E73" s="48" t="s">
        <v>183</v>
      </c>
      <c r="F73" s="48" t="s">
        <v>25</v>
      </c>
      <c r="G73" s="48">
        <v>150</v>
      </c>
      <c r="H73" s="34"/>
      <c r="I73" s="35">
        <f t="shared" si="15"/>
        <v>0</v>
      </c>
      <c r="J73" s="36">
        <v>0.2</v>
      </c>
      <c r="K73" s="35">
        <f t="shared" si="16"/>
        <v>0</v>
      </c>
      <c r="L73" s="35">
        <f t="shared" si="17"/>
        <v>0</v>
      </c>
      <c r="M73" s="37"/>
      <c r="N73" s="38" t="s">
        <v>239</v>
      </c>
      <c r="O73" s="39"/>
      <c r="P73" s="30"/>
      <c r="Q73" s="30"/>
    </row>
    <row r="74" spans="1:17" s="2" customFormat="1" ht="28.5" x14ac:dyDescent="0.25">
      <c r="A74" s="31">
        <v>58</v>
      </c>
      <c r="B74" s="32" t="s">
        <v>195</v>
      </c>
      <c r="C74" s="33" t="s">
        <v>196</v>
      </c>
      <c r="D74" s="33" t="s">
        <v>197</v>
      </c>
      <c r="E74" s="48" t="s">
        <v>183</v>
      </c>
      <c r="F74" s="48" t="s">
        <v>25</v>
      </c>
      <c r="G74" s="48">
        <v>15</v>
      </c>
      <c r="H74" s="34"/>
      <c r="I74" s="35">
        <f t="shared" si="15"/>
        <v>0</v>
      </c>
      <c r="J74" s="36">
        <v>0.2</v>
      </c>
      <c r="K74" s="35">
        <f t="shared" si="16"/>
        <v>0</v>
      </c>
      <c r="L74" s="35">
        <f t="shared" si="17"/>
        <v>0</v>
      </c>
      <c r="M74" s="37"/>
      <c r="N74" s="38" t="s">
        <v>239</v>
      </c>
      <c r="O74" s="39"/>
      <c r="P74" s="30"/>
      <c r="Q74" s="30"/>
    </row>
    <row r="75" spans="1:17" s="2" customFormat="1" ht="28.5" x14ac:dyDescent="0.25">
      <c r="A75" s="31">
        <v>59</v>
      </c>
      <c r="B75" s="32" t="s">
        <v>198</v>
      </c>
      <c r="C75" s="33" t="s">
        <v>199</v>
      </c>
      <c r="D75" s="33" t="s">
        <v>200</v>
      </c>
      <c r="E75" s="48" t="s">
        <v>183</v>
      </c>
      <c r="F75" s="48" t="s">
        <v>25</v>
      </c>
      <c r="G75" s="48">
        <v>30</v>
      </c>
      <c r="H75" s="34"/>
      <c r="I75" s="35">
        <f t="shared" si="15"/>
        <v>0</v>
      </c>
      <c r="J75" s="36">
        <v>0.2</v>
      </c>
      <c r="K75" s="35">
        <f t="shared" si="16"/>
        <v>0</v>
      </c>
      <c r="L75" s="35">
        <f t="shared" si="17"/>
        <v>0</v>
      </c>
      <c r="M75" s="37"/>
      <c r="N75" s="38" t="s">
        <v>239</v>
      </c>
      <c r="O75" s="39"/>
      <c r="P75" s="30"/>
      <c r="Q75" s="30"/>
    </row>
    <row r="76" spans="1:17" s="2" customFormat="1" ht="28.5" x14ac:dyDescent="0.25">
      <c r="A76" s="31">
        <v>60</v>
      </c>
      <c r="B76" s="32" t="s">
        <v>201</v>
      </c>
      <c r="C76" s="33" t="s">
        <v>202</v>
      </c>
      <c r="D76" s="33" t="s">
        <v>203</v>
      </c>
      <c r="E76" s="48" t="s">
        <v>183</v>
      </c>
      <c r="F76" s="48" t="s">
        <v>25</v>
      </c>
      <c r="G76" s="48">
        <v>30</v>
      </c>
      <c r="H76" s="34"/>
      <c r="I76" s="35">
        <f t="shared" si="15"/>
        <v>0</v>
      </c>
      <c r="J76" s="36">
        <v>0.2</v>
      </c>
      <c r="K76" s="35">
        <f t="shared" si="16"/>
        <v>0</v>
      </c>
      <c r="L76" s="35">
        <f t="shared" si="17"/>
        <v>0</v>
      </c>
      <c r="M76" s="37"/>
      <c r="N76" s="38" t="s">
        <v>239</v>
      </c>
      <c r="O76" s="39"/>
      <c r="P76" s="30"/>
      <c r="Q76" s="30"/>
    </row>
    <row r="77" spans="1:17" s="2" customFormat="1" ht="28.5" x14ac:dyDescent="0.25">
      <c r="A77" s="31">
        <v>61</v>
      </c>
      <c r="B77" s="32" t="s">
        <v>204</v>
      </c>
      <c r="C77" s="33" t="s">
        <v>205</v>
      </c>
      <c r="D77" s="33" t="s">
        <v>205</v>
      </c>
      <c r="E77" s="48" t="s">
        <v>183</v>
      </c>
      <c r="F77" s="48" t="s">
        <v>25</v>
      </c>
      <c r="G77" s="48">
        <v>10</v>
      </c>
      <c r="H77" s="34"/>
      <c r="I77" s="35">
        <f t="shared" si="15"/>
        <v>0</v>
      </c>
      <c r="J77" s="36">
        <v>0.2</v>
      </c>
      <c r="K77" s="35">
        <f t="shared" si="16"/>
        <v>0</v>
      </c>
      <c r="L77" s="35">
        <f t="shared" si="17"/>
        <v>0</v>
      </c>
      <c r="M77" s="37"/>
      <c r="N77" s="38" t="s">
        <v>239</v>
      </c>
      <c r="O77" s="39"/>
      <c r="P77" s="30"/>
      <c r="Q77" s="30"/>
    </row>
    <row r="78" spans="1:17" s="2" customFormat="1" ht="28.5" x14ac:dyDescent="0.25">
      <c r="A78" s="31">
        <v>62</v>
      </c>
      <c r="B78" s="32" t="s">
        <v>206</v>
      </c>
      <c r="C78" s="33" t="s">
        <v>207</v>
      </c>
      <c r="D78" s="33" t="s">
        <v>208</v>
      </c>
      <c r="E78" s="48" t="s">
        <v>183</v>
      </c>
      <c r="F78" s="48" t="s">
        <v>25</v>
      </c>
      <c r="G78" s="48">
        <v>150</v>
      </c>
      <c r="H78" s="34"/>
      <c r="I78" s="35">
        <f t="shared" si="15"/>
        <v>0</v>
      </c>
      <c r="J78" s="36">
        <v>0.2</v>
      </c>
      <c r="K78" s="35">
        <f t="shared" si="16"/>
        <v>0</v>
      </c>
      <c r="L78" s="35">
        <f t="shared" si="17"/>
        <v>0</v>
      </c>
      <c r="M78" s="37"/>
      <c r="N78" s="38" t="s">
        <v>239</v>
      </c>
      <c r="O78" s="39"/>
      <c r="P78" s="30"/>
      <c r="Q78" s="30"/>
    </row>
    <row r="79" spans="1:17" s="2" customFormat="1" ht="28.5" x14ac:dyDescent="0.25">
      <c r="A79" s="31">
        <v>63</v>
      </c>
      <c r="B79" s="32" t="s">
        <v>209</v>
      </c>
      <c r="C79" s="33" t="s">
        <v>210</v>
      </c>
      <c r="D79" s="33" t="s">
        <v>211</v>
      </c>
      <c r="E79" s="48" t="s">
        <v>183</v>
      </c>
      <c r="F79" s="48" t="s">
        <v>25</v>
      </c>
      <c r="G79" s="48">
        <v>1000</v>
      </c>
      <c r="H79" s="34"/>
      <c r="I79" s="35">
        <f t="shared" si="15"/>
        <v>0</v>
      </c>
      <c r="J79" s="36">
        <v>0.2</v>
      </c>
      <c r="K79" s="35">
        <f t="shared" si="16"/>
        <v>0</v>
      </c>
      <c r="L79" s="35">
        <f t="shared" si="17"/>
        <v>0</v>
      </c>
      <c r="M79" s="37"/>
      <c r="N79" s="38" t="s">
        <v>239</v>
      </c>
      <c r="O79" s="39"/>
      <c r="P79" s="30"/>
      <c r="Q79" s="30"/>
    </row>
    <row r="80" spans="1:17" s="2" customFormat="1" ht="28.5" x14ac:dyDescent="0.25">
      <c r="A80" s="31">
        <v>64</v>
      </c>
      <c r="B80" s="32" t="s">
        <v>212</v>
      </c>
      <c r="C80" s="33" t="s">
        <v>213</v>
      </c>
      <c r="D80" s="33" t="s">
        <v>214</v>
      </c>
      <c r="E80" s="48" t="s">
        <v>183</v>
      </c>
      <c r="F80" s="48" t="s">
        <v>25</v>
      </c>
      <c r="G80" s="48">
        <v>20</v>
      </c>
      <c r="H80" s="34"/>
      <c r="I80" s="35">
        <f t="shared" si="15"/>
        <v>0</v>
      </c>
      <c r="J80" s="36">
        <v>0.2</v>
      </c>
      <c r="K80" s="35">
        <f t="shared" si="16"/>
        <v>0</v>
      </c>
      <c r="L80" s="35">
        <f t="shared" si="17"/>
        <v>0</v>
      </c>
      <c r="M80" s="37"/>
      <c r="N80" s="38" t="s">
        <v>239</v>
      </c>
      <c r="O80" s="39"/>
      <c r="P80" s="30"/>
      <c r="Q80" s="30"/>
    </row>
    <row r="81" spans="1:17" s="2" customFormat="1" ht="28.5" x14ac:dyDescent="0.25">
      <c r="A81" s="31">
        <v>65</v>
      </c>
      <c r="B81" s="32" t="s">
        <v>184</v>
      </c>
      <c r="C81" s="33" t="s">
        <v>185</v>
      </c>
      <c r="D81" s="33" t="s">
        <v>186</v>
      </c>
      <c r="E81" s="48" t="s">
        <v>183</v>
      </c>
      <c r="F81" s="48" t="s">
        <v>25</v>
      </c>
      <c r="G81" s="48">
        <v>60</v>
      </c>
      <c r="H81" s="34"/>
      <c r="I81" s="35">
        <f t="shared" si="15"/>
        <v>0</v>
      </c>
      <c r="J81" s="36">
        <v>0.2</v>
      </c>
      <c r="K81" s="35">
        <f t="shared" si="16"/>
        <v>0</v>
      </c>
      <c r="L81" s="35">
        <f t="shared" si="17"/>
        <v>0</v>
      </c>
      <c r="M81" s="37"/>
      <c r="N81" s="38" t="s">
        <v>239</v>
      </c>
      <c r="O81" s="39"/>
      <c r="P81" s="30"/>
      <c r="Q81" s="30"/>
    </row>
    <row r="82" spans="1:17" s="2" customFormat="1" ht="28.5" x14ac:dyDescent="0.25">
      <c r="A82" s="31">
        <v>66</v>
      </c>
      <c r="B82" s="32" t="s">
        <v>212</v>
      </c>
      <c r="C82" s="33" t="s">
        <v>213</v>
      </c>
      <c r="D82" s="33" t="s">
        <v>214</v>
      </c>
      <c r="E82" s="48" t="s">
        <v>183</v>
      </c>
      <c r="F82" s="48" t="s">
        <v>25</v>
      </c>
      <c r="G82" s="48">
        <v>60</v>
      </c>
      <c r="H82" s="34"/>
      <c r="I82" s="35">
        <f t="shared" si="12"/>
        <v>0</v>
      </c>
      <c r="J82" s="36">
        <v>0.2</v>
      </c>
      <c r="K82" s="35">
        <f t="shared" si="13"/>
        <v>0</v>
      </c>
      <c r="L82" s="35">
        <f t="shared" si="14"/>
        <v>0</v>
      </c>
      <c r="M82" s="37"/>
      <c r="N82" s="38" t="s">
        <v>239</v>
      </c>
      <c r="O82" s="39"/>
      <c r="P82" s="30"/>
      <c r="Q82" s="30"/>
    </row>
    <row r="83" spans="1:17" s="2" customFormat="1" ht="28.5" x14ac:dyDescent="0.25">
      <c r="A83" s="31">
        <v>67</v>
      </c>
      <c r="B83" s="32" t="s">
        <v>187</v>
      </c>
      <c r="C83" s="33" t="s">
        <v>188</v>
      </c>
      <c r="D83" s="33" t="s">
        <v>188</v>
      </c>
      <c r="E83" s="48" t="s">
        <v>183</v>
      </c>
      <c r="F83" s="48" t="s">
        <v>25</v>
      </c>
      <c r="G83" s="48">
        <v>200</v>
      </c>
      <c r="H83" s="34"/>
      <c r="I83" s="35">
        <f t="shared" si="12"/>
        <v>0</v>
      </c>
      <c r="J83" s="36">
        <v>0.2</v>
      </c>
      <c r="K83" s="35">
        <f t="shared" si="13"/>
        <v>0</v>
      </c>
      <c r="L83" s="35">
        <f t="shared" si="14"/>
        <v>0</v>
      </c>
      <c r="M83" s="37"/>
      <c r="N83" s="38" t="s">
        <v>239</v>
      </c>
      <c r="O83" s="39"/>
      <c r="P83" s="30"/>
      <c r="Q83" s="30"/>
    </row>
    <row r="84" spans="1:17" s="2" customFormat="1" ht="28.5" x14ac:dyDescent="0.25">
      <c r="A84" s="31">
        <v>68</v>
      </c>
      <c r="B84" s="32" t="s">
        <v>189</v>
      </c>
      <c r="C84" s="33" t="s">
        <v>190</v>
      </c>
      <c r="D84" s="33" t="s">
        <v>191</v>
      </c>
      <c r="E84" s="48" t="s">
        <v>183</v>
      </c>
      <c r="F84" s="48" t="s">
        <v>25</v>
      </c>
      <c r="G84" s="48">
        <v>200</v>
      </c>
      <c r="H84" s="34"/>
      <c r="I84" s="35">
        <f t="shared" si="12"/>
        <v>0</v>
      </c>
      <c r="J84" s="36">
        <v>0.2</v>
      </c>
      <c r="K84" s="35">
        <f t="shared" si="13"/>
        <v>0</v>
      </c>
      <c r="L84" s="35">
        <f t="shared" si="14"/>
        <v>0</v>
      </c>
      <c r="M84" s="37"/>
      <c r="N84" s="38" t="s">
        <v>239</v>
      </c>
      <c r="O84" s="39"/>
      <c r="P84" s="30"/>
      <c r="Q84" s="30"/>
    </row>
    <row r="85" spans="1:17" s="2" customFormat="1" ht="28.5" x14ac:dyDescent="0.25">
      <c r="A85" s="31">
        <v>69</v>
      </c>
      <c r="B85" s="32" t="s">
        <v>192</v>
      </c>
      <c r="C85" s="33" t="s">
        <v>193</v>
      </c>
      <c r="D85" s="33" t="s">
        <v>194</v>
      </c>
      <c r="E85" s="48" t="s">
        <v>183</v>
      </c>
      <c r="F85" s="48" t="s">
        <v>25</v>
      </c>
      <c r="G85" s="48">
        <v>60</v>
      </c>
      <c r="H85" s="34"/>
      <c r="I85" s="35">
        <f t="shared" si="6"/>
        <v>0</v>
      </c>
      <c r="J85" s="36">
        <v>0.2</v>
      </c>
      <c r="K85" s="35">
        <f t="shared" si="7"/>
        <v>0</v>
      </c>
      <c r="L85" s="35">
        <f t="shared" si="8"/>
        <v>0</v>
      </c>
      <c r="M85" s="37"/>
      <c r="N85" s="38" t="s">
        <v>239</v>
      </c>
      <c r="O85" s="39"/>
      <c r="P85" s="30"/>
      <c r="Q85" s="30"/>
    </row>
    <row r="86" spans="1:17" s="2" customFormat="1" ht="28.5" x14ac:dyDescent="0.25">
      <c r="A86" s="31">
        <v>70</v>
      </c>
      <c r="B86" s="32" t="s">
        <v>195</v>
      </c>
      <c r="C86" s="33" t="s">
        <v>196</v>
      </c>
      <c r="D86" s="33" t="s">
        <v>197</v>
      </c>
      <c r="E86" s="48" t="s">
        <v>183</v>
      </c>
      <c r="F86" s="48" t="s">
        <v>25</v>
      </c>
      <c r="G86" s="48">
        <v>15</v>
      </c>
      <c r="H86" s="34"/>
      <c r="I86" s="35">
        <f t="shared" si="6"/>
        <v>0</v>
      </c>
      <c r="J86" s="36">
        <v>0.2</v>
      </c>
      <c r="K86" s="35">
        <f t="shared" si="7"/>
        <v>0</v>
      </c>
      <c r="L86" s="35">
        <f t="shared" si="8"/>
        <v>0</v>
      </c>
      <c r="M86" s="37"/>
      <c r="N86" s="38" t="s">
        <v>239</v>
      </c>
      <c r="O86" s="39"/>
      <c r="P86" s="30"/>
      <c r="Q86" s="30"/>
    </row>
    <row r="87" spans="1:17" s="2" customFormat="1" ht="28.5" x14ac:dyDescent="0.25">
      <c r="A87" s="31">
        <v>71</v>
      </c>
      <c r="B87" s="32" t="s">
        <v>215</v>
      </c>
      <c r="C87" s="33" t="s">
        <v>216</v>
      </c>
      <c r="D87" s="33" t="s">
        <v>216</v>
      </c>
      <c r="E87" s="48" t="s">
        <v>183</v>
      </c>
      <c r="F87" s="48" t="s">
        <v>25</v>
      </c>
      <c r="G87" s="48">
        <v>100</v>
      </c>
      <c r="H87" s="34"/>
      <c r="I87" s="35">
        <f t="shared" si="6"/>
        <v>0</v>
      </c>
      <c r="J87" s="36">
        <v>0.2</v>
      </c>
      <c r="K87" s="35">
        <f t="shared" si="7"/>
        <v>0</v>
      </c>
      <c r="L87" s="35">
        <f t="shared" si="8"/>
        <v>0</v>
      </c>
      <c r="M87" s="37"/>
      <c r="N87" s="38" t="s">
        <v>239</v>
      </c>
      <c r="O87" s="39"/>
      <c r="P87" s="30"/>
      <c r="Q87" s="30"/>
    </row>
    <row r="88" spans="1:17" s="2" customFormat="1" ht="28.5" x14ac:dyDescent="0.25">
      <c r="A88" s="31">
        <v>72</v>
      </c>
      <c r="B88" s="32" t="s">
        <v>198</v>
      </c>
      <c r="C88" s="33" t="s">
        <v>199</v>
      </c>
      <c r="D88" s="33" t="s">
        <v>200</v>
      </c>
      <c r="E88" s="48" t="s">
        <v>183</v>
      </c>
      <c r="F88" s="48" t="s">
        <v>25</v>
      </c>
      <c r="G88" s="48">
        <v>15</v>
      </c>
      <c r="H88" s="34"/>
      <c r="I88" s="35">
        <f t="shared" si="6"/>
        <v>0</v>
      </c>
      <c r="J88" s="36">
        <v>0.2</v>
      </c>
      <c r="K88" s="35">
        <f t="shared" si="7"/>
        <v>0</v>
      </c>
      <c r="L88" s="35">
        <f t="shared" si="8"/>
        <v>0</v>
      </c>
      <c r="M88" s="37"/>
      <c r="N88" s="38" t="s">
        <v>239</v>
      </c>
      <c r="O88" s="39"/>
      <c r="P88" s="30"/>
      <c r="Q88" s="30"/>
    </row>
    <row r="89" spans="1:17" s="2" customFormat="1" ht="28.5" x14ac:dyDescent="0.25">
      <c r="A89" s="31">
        <v>73</v>
      </c>
      <c r="B89" s="32" t="s">
        <v>201</v>
      </c>
      <c r="C89" s="33" t="s">
        <v>202</v>
      </c>
      <c r="D89" s="33" t="s">
        <v>203</v>
      </c>
      <c r="E89" s="48" t="s">
        <v>183</v>
      </c>
      <c r="F89" s="48" t="s">
        <v>25</v>
      </c>
      <c r="G89" s="48">
        <v>15</v>
      </c>
      <c r="H89" s="34"/>
      <c r="I89" s="35">
        <f t="shared" ref="I89:I92" si="18">H89*G89</f>
        <v>0</v>
      </c>
      <c r="J89" s="36">
        <v>0.2</v>
      </c>
      <c r="K89" s="35">
        <f t="shared" ref="K89:K92" si="19">I89*J89</f>
        <v>0</v>
      </c>
      <c r="L89" s="35">
        <f t="shared" ref="L89:L92" si="20">K89+I89</f>
        <v>0</v>
      </c>
      <c r="M89" s="37"/>
      <c r="N89" s="38" t="s">
        <v>239</v>
      </c>
      <c r="O89" s="39"/>
      <c r="P89" s="30"/>
      <c r="Q89" s="30"/>
    </row>
    <row r="90" spans="1:17" s="2" customFormat="1" ht="28.5" x14ac:dyDescent="0.25">
      <c r="A90" s="31">
        <v>74</v>
      </c>
      <c r="B90" s="32" t="s">
        <v>204</v>
      </c>
      <c r="C90" s="33" t="s">
        <v>205</v>
      </c>
      <c r="D90" s="33" t="s">
        <v>205</v>
      </c>
      <c r="E90" s="48" t="s">
        <v>183</v>
      </c>
      <c r="F90" s="48" t="s">
        <v>25</v>
      </c>
      <c r="G90" s="48">
        <v>15</v>
      </c>
      <c r="H90" s="34"/>
      <c r="I90" s="35">
        <f t="shared" si="18"/>
        <v>0</v>
      </c>
      <c r="J90" s="36">
        <v>0.2</v>
      </c>
      <c r="K90" s="35">
        <f t="shared" si="19"/>
        <v>0</v>
      </c>
      <c r="L90" s="35">
        <f t="shared" si="20"/>
        <v>0</v>
      </c>
      <c r="M90" s="37"/>
      <c r="N90" s="38" t="s">
        <v>239</v>
      </c>
      <c r="O90" s="39"/>
      <c r="P90" s="30"/>
      <c r="Q90" s="30"/>
    </row>
    <row r="91" spans="1:17" s="2" customFormat="1" ht="28.5" x14ac:dyDescent="0.25">
      <c r="A91" s="31">
        <v>75</v>
      </c>
      <c r="B91" s="32" t="s">
        <v>206</v>
      </c>
      <c r="C91" s="33" t="s">
        <v>207</v>
      </c>
      <c r="D91" s="33" t="s">
        <v>208</v>
      </c>
      <c r="E91" s="48" t="s">
        <v>183</v>
      </c>
      <c r="F91" s="48" t="s">
        <v>25</v>
      </c>
      <c r="G91" s="48">
        <v>600</v>
      </c>
      <c r="H91" s="34"/>
      <c r="I91" s="35">
        <f t="shared" si="18"/>
        <v>0</v>
      </c>
      <c r="J91" s="36">
        <v>0.2</v>
      </c>
      <c r="K91" s="35">
        <f t="shared" si="19"/>
        <v>0</v>
      </c>
      <c r="L91" s="35">
        <f t="shared" si="20"/>
        <v>0</v>
      </c>
      <c r="M91" s="37"/>
      <c r="N91" s="38" t="s">
        <v>239</v>
      </c>
      <c r="O91" s="39"/>
      <c r="P91" s="30"/>
      <c r="Q91" s="30"/>
    </row>
    <row r="92" spans="1:17" s="2" customFormat="1" ht="28.5" x14ac:dyDescent="0.25">
      <c r="A92" s="31">
        <v>76</v>
      </c>
      <c r="B92" s="32" t="s">
        <v>209</v>
      </c>
      <c r="C92" s="33" t="s">
        <v>210</v>
      </c>
      <c r="D92" s="33" t="s">
        <v>211</v>
      </c>
      <c r="E92" s="48" t="s">
        <v>183</v>
      </c>
      <c r="F92" s="48" t="s">
        <v>25</v>
      </c>
      <c r="G92" s="48">
        <v>1000</v>
      </c>
      <c r="H92" s="34"/>
      <c r="I92" s="35">
        <f t="shared" si="18"/>
        <v>0</v>
      </c>
      <c r="J92" s="36">
        <v>0.2</v>
      </c>
      <c r="K92" s="35">
        <f t="shared" si="19"/>
        <v>0</v>
      </c>
      <c r="L92" s="35">
        <f t="shared" si="20"/>
        <v>0</v>
      </c>
      <c r="M92" s="37"/>
      <c r="N92" s="38" t="s">
        <v>239</v>
      </c>
      <c r="O92" s="39"/>
      <c r="P92" s="30"/>
      <c r="Q92" s="30"/>
    </row>
    <row r="93" spans="1:17" s="2" customFormat="1" ht="28.5" x14ac:dyDescent="0.25">
      <c r="A93" s="31">
        <v>77</v>
      </c>
      <c r="B93" s="32" t="s">
        <v>217</v>
      </c>
      <c r="C93" s="33" t="s">
        <v>218</v>
      </c>
      <c r="D93" s="33" t="s">
        <v>219</v>
      </c>
      <c r="E93" s="48" t="s">
        <v>243</v>
      </c>
      <c r="F93" s="48" t="s">
        <v>25</v>
      </c>
      <c r="G93" s="48">
        <v>2</v>
      </c>
      <c r="H93" s="34"/>
      <c r="I93" s="35">
        <f t="shared" si="6"/>
        <v>0</v>
      </c>
      <c r="J93" s="36">
        <v>0.2</v>
      </c>
      <c r="K93" s="35">
        <f t="shared" si="7"/>
        <v>0</v>
      </c>
      <c r="L93" s="35">
        <f t="shared" si="8"/>
        <v>0</v>
      </c>
      <c r="M93" s="37"/>
      <c r="N93" s="38" t="s">
        <v>241</v>
      </c>
      <c r="O93" s="39"/>
      <c r="P93" s="30"/>
      <c r="Q93" s="30"/>
    </row>
    <row r="94" spans="1:17" s="2" customFormat="1" ht="28.5" x14ac:dyDescent="0.25">
      <c r="A94" s="31">
        <v>78</v>
      </c>
      <c r="B94" s="32" t="s">
        <v>217</v>
      </c>
      <c r="C94" s="33" t="s">
        <v>218</v>
      </c>
      <c r="D94" s="33" t="s">
        <v>219</v>
      </c>
      <c r="E94" s="48" t="s">
        <v>243</v>
      </c>
      <c r="F94" s="48" t="s">
        <v>25</v>
      </c>
      <c r="G94" s="48">
        <v>2</v>
      </c>
      <c r="H94" s="34"/>
      <c r="I94" s="35">
        <f t="shared" si="6"/>
        <v>0</v>
      </c>
      <c r="J94" s="36">
        <v>0.2</v>
      </c>
      <c r="K94" s="35">
        <f t="shared" si="7"/>
        <v>0</v>
      </c>
      <c r="L94" s="35">
        <f t="shared" si="8"/>
        <v>0</v>
      </c>
      <c r="M94" s="37"/>
      <c r="N94" s="38" t="s">
        <v>241</v>
      </c>
      <c r="O94" s="39"/>
      <c r="P94" s="30"/>
      <c r="Q94" s="30"/>
    </row>
    <row r="95" spans="1:17" s="2" customFormat="1" ht="28.5" x14ac:dyDescent="0.25">
      <c r="A95" s="31">
        <v>79</v>
      </c>
      <c r="B95" s="32" t="s">
        <v>220</v>
      </c>
      <c r="C95" s="33" t="s">
        <v>221</v>
      </c>
      <c r="D95" s="33" t="s">
        <v>222</v>
      </c>
      <c r="E95" s="48" t="s">
        <v>243</v>
      </c>
      <c r="F95" s="48" t="s">
        <v>25</v>
      </c>
      <c r="G95" s="48">
        <v>2</v>
      </c>
      <c r="H95" s="34"/>
      <c r="I95" s="35">
        <f t="shared" si="6"/>
        <v>0</v>
      </c>
      <c r="J95" s="36">
        <v>0.2</v>
      </c>
      <c r="K95" s="35">
        <f t="shared" si="7"/>
        <v>0</v>
      </c>
      <c r="L95" s="35">
        <f t="shared" si="8"/>
        <v>0</v>
      </c>
      <c r="M95" s="37"/>
      <c r="N95" s="38" t="s">
        <v>241</v>
      </c>
      <c r="O95" s="39"/>
      <c r="P95" s="30"/>
      <c r="Q95" s="30"/>
    </row>
    <row r="96" spans="1:17" s="2" customFormat="1" ht="28.5" x14ac:dyDescent="0.25">
      <c r="A96" s="31">
        <v>80</v>
      </c>
      <c r="B96" s="32" t="s">
        <v>223</v>
      </c>
      <c r="C96" s="33" t="s">
        <v>224</v>
      </c>
      <c r="D96" s="33" t="s">
        <v>224</v>
      </c>
      <c r="E96" s="48" t="s">
        <v>225</v>
      </c>
      <c r="F96" s="48" t="s">
        <v>25</v>
      </c>
      <c r="G96" s="48">
        <v>10</v>
      </c>
      <c r="H96" s="34"/>
      <c r="I96" s="35">
        <f t="shared" si="6"/>
        <v>0</v>
      </c>
      <c r="J96" s="36">
        <v>0.2</v>
      </c>
      <c r="K96" s="35">
        <f t="shared" si="7"/>
        <v>0</v>
      </c>
      <c r="L96" s="35">
        <f t="shared" si="8"/>
        <v>0</v>
      </c>
      <c r="M96" s="37"/>
      <c r="N96" s="38" t="s">
        <v>239</v>
      </c>
      <c r="O96" s="39"/>
      <c r="P96" s="30"/>
      <c r="Q96" s="30"/>
    </row>
    <row r="97" spans="1:17" s="2" customFormat="1" ht="28.5" x14ac:dyDescent="0.25">
      <c r="A97" s="31">
        <v>81</v>
      </c>
      <c r="B97" s="32" t="s">
        <v>226</v>
      </c>
      <c r="C97" s="33" t="s">
        <v>227</v>
      </c>
      <c r="D97" s="33" t="s">
        <v>227</v>
      </c>
      <c r="E97" s="48" t="s">
        <v>225</v>
      </c>
      <c r="F97" s="48" t="s">
        <v>25</v>
      </c>
      <c r="G97" s="48">
        <v>10</v>
      </c>
      <c r="H97" s="34"/>
      <c r="I97" s="35">
        <f t="shared" si="6"/>
        <v>0</v>
      </c>
      <c r="J97" s="36">
        <v>0.2</v>
      </c>
      <c r="K97" s="35">
        <f t="shared" si="7"/>
        <v>0</v>
      </c>
      <c r="L97" s="35">
        <f t="shared" si="8"/>
        <v>0</v>
      </c>
      <c r="M97" s="37"/>
      <c r="N97" s="38" t="s">
        <v>239</v>
      </c>
      <c r="O97" s="39"/>
      <c r="P97" s="30"/>
      <c r="Q97" s="30"/>
    </row>
    <row r="98" spans="1:17" s="2" customFormat="1" ht="28.5" x14ac:dyDescent="0.25">
      <c r="A98" s="31">
        <v>82</v>
      </c>
      <c r="B98" s="32" t="s">
        <v>228</v>
      </c>
      <c r="C98" s="33" t="s">
        <v>229</v>
      </c>
      <c r="D98" s="33" t="s">
        <v>229</v>
      </c>
      <c r="E98" s="48" t="s">
        <v>225</v>
      </c>
      <c r="F98" s="48" t="s">
        <v>25</v>
      </c>
      <c r="G98" s="48">
        <v>20</v>
      </c>
      <c r="H98" s="34"/>
      <c r="I98" s="35">
        <f t="shared" si="6"/>
        <v>0</v>
      </c>
      <c r="J98" s="36">
        <v>0.2</v>
      </c>
      <c r="K98" s="35">
        <f t="shared" si="7"/>
        <v>0</v>
      </c>
      <c r="L98" s="35">
        <f t="shared" si="8"/>
        <v>0</v>
      </c>
      <c r="M98" s="37"/>
      <c r="N98" s="38" t="s">
        <v>239</v>
      </c>
      <c r="O98" s="39"/>
      <c r="P98" s="30"/>
      <c r="Q98" s="30"/>
    </row>
    <row r="99" spans="1:17" s="2" customFormat="1" ht="28.5" x14ac:dyDescent="0.25">
      <c r="A99" s="31">
        <v>83</v>
      </c>
      <c r="B99" s="32" t="s">
        <v>230</v>
      </c>
      <c r="C99" s="33" t="s">
        <v>231</v>
      </c>
      <c r="D99" s="33" t="s">
        <v>232</v>
      </c>
      <c r="E99" s="48" t="s">
        <v>225</v>
      </c>
      <c r="F99" s="48" t="s">
        <v>25</v>
      </c>
      <c r="G99" s="48">
        <v>20</v>
      </c>
      <c r="H99" s="34"/>
      <c r="I99" s="35">
        <f t="shared" si="6"/>
        <v>0</v>
      </c>
      <c r="J99" s="36">
        <v>0.2</v>
      </c>
      <c r="K99" s="35">
        <f t="shared" si="7"/>
        <v>0</v>
      </c>
      <c r="L99" s="35">
        <f t="shared" si="8"/>
        <v>0</v>
      </c>
      <c r="M99" s="37"/>
      <c r="N99" s="38" t="s">
        <v>239</v>
      </c>
      <c r="O99" s="39"/>
      <c r="P99" s="30"/>
      <c r="Q99" s="30"/>
    </row>
    <row r="100" spans="1:17" s="2" customFormat="1" ht="28.5" x14ac:dyDescent="0.25">
      <c r="A100" s="31">
        <v>84</v>
      </c>
      <c r="B100" s="32" t="s">
        <v>233</v>
      </c>
      <c r="C100" s="33" t="s">
        <v>234</v>
      </c>
      <c r="D100" s="33" t="s">
        <v>234</v>
      </c>
      <c r="E100" s="48" t="s">
        <v>225</v>
      </c>
      <c r="F100" s="48" t="s">
        <v>25</v>
      </c>
      <c r="G100" s="48">
        <v>30</v>
      </c>
      <c r="H100" s="34"/>
      <c r="I100" s="35">
        <f t="shared" ref="I100:I102" si="21">H100*G100</f>
        <v>0</v>
      </c>
      <c r="J100" s="36">
        <v>0.2</v>
      </c>
      <c r="K100" s="35">
        <f t="shared" ref="K100:K102" si="22">I100*J100</f>
        <v>0</v>
      </c>
      <c r="L100" s="35">
        <f t="shared" ref="L100:L102" si="23">K100+I100</f>
        <v>0</v>
      </c>
      <c r="M100" s="37"/>
      <c r="N100" s="38" t="s">
        <v>239</v>
      </c>
      <c r="O100" s="39"/>
      <c r="P100" s="30"/>
      <c r="Q100" s="30"/>
    </row>
    <row r="101" spans="1:17" s="2" customFormat="1" ht="28.5" x14ac:dyDescent="0.25">
      <c r="A101" s="31">
        <v>85</v>
      </c>
      <c r="B101" s="32" t="s">
        <v>235</v>
      </c>
      <c r="C101" s="33" t="s">
        <v>236</v>
      </c>
      <c r="D101" s="33" t="s">
        <v>236</v>
      </c>
      <c r="E101" s="48" t="s">
        <v>225</v>
      </c>
      <c r="F101" s="48" t="s">
        <v>25</v>
      </c>
      <c r="G101" s="48">
        <v>5</v>
      </c>
      <c r="H101" s="34"/>
      <c r="I101" s="35">
        <f t="shared" si="21"/>
        <v>0</v>
      </c>
      <c r="J101" s="36">
        <v>0.2</v>
      </c>
      <c r="K101" s="35">
        <f t="shared" si="22"/>
        <v>0</v>
      </c>
      <c r="L101" s="35">
        <f t="shared" si="23"/>
        <v>0</v>
      </c>
      <c r="M101" s="37"/>
      <c r="N101" s="38" t="s">
        <v>239</v>
      </c>
      <c r="O101" s="39"/>
      <c r="P101" s="30"/>
      <c r="Q101" s="30"/>
    </row>
    <row r="102" spans="1:17" s="2" customFormat="1" ht="29.25" thickBot="1" x14ac:dyDescent="0.3">
      <c r="A102" s="31">
        <v>86</v>
      </c>
      <c r="B102" s="32" t="s">
        <v>237</v>
      </c>
      <c r="C102" s="33" t="s">
        <v>238</v>
      </c>
      <c r="D102" s="33" t="s">
        <v>238</v>
      </c>
      <c r="E102" s="48" t="s">
        <v>225</v>
      </c>
      <c r="F102" s="48" t="s">
        <v>25</v>
      </c>
      <c r="G102" s="48">
        <v>20</v>
      </c>
      <c r="H102" s="34"/>
      <c r="I102" s="35">
        <f t="shared" si="21"/>
        <v>0</v>
      </c>
      <c r="J102" s="36">
        <v>0.2</v>
      </c>
      <c r="K102" s="35">
        <f t="shared" si="22"/>
        <v>0</v>
      </c>
      <c r="L102" s="35">
        <f t="shared" si="23"/>
        <v>0</v>
      </c>
      <c r="M102" s="37"/>
      <c r="N102" s="38" t="s">
        <v>239</v>
      </c>
      <c r="O102" s="39"/>
      <c r="P102" s="30"/>
      <c r="Q102" s="30"/>
    </row>
    <row r="103" spans="1:17" s="2" customFormat="1" ht="24.75" customHeight="1" thickBot="1" x14ac:dyDescent="0.3">
      <c r="A103" s="50" t="s">
        <v>28</v>
      </c>
      <c r="B103" s="51"/>
      <c r="C103" s="51"/>
      <c r="D103" s="51"/>
      <c r="E103" s="51"/>
      <c r="F103" s="51"/>
      <c r="G103" s="51"/>
      <c r="H103" s="40"/>
      <c r="I103" s="41">
        <f>SUM(I17:I102)</f>
        <v>0</v>
      </c>
      <c r="J103" s="42"/>
      <c r="K103" s="42"/>
      <c r="L103" s="41">
        <f>SUM(L17:L102)</f>
        <v>0</v>
      </c>
      <c r="M103" s="43"/>
      <c r="N103" s="42"/>
      <c r="O103" s="44"/>
      <c r="P103" s="30"/>
      <c r="Q103" s="30"/>
    </row>
    <row r="104" spans="1:17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4"/>
      <c r="Q104" s="4"/>
    </row>
    <row r="105" spans="1:17" ht="14.25" customHeight="1" x14ac:dyDescent="0.25">
      <c r="A105" s="61" t="s">
        <v>15</v>
      </c>
      <c r="B105" s="61"/>
      <c r="C105" s="61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4"/>
      <c r="Q105" s="4"/>
    </row>
    <row r="106" spans="1:17" ht="19.5" customHeight="1" x14ac:dyDescent="0.25">
      <c r="A106" s="62" t="s">
        <v>16</v>
      </c>
      <c r="B106" s="62"/>
      <c r="C106" s="62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4"/>
      <c r="Q106" s="4"/>
    </row>
    <row r="107" spans="1:17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4"/>
      <c r="Q107" s="4"/>
    </row>
    <row r="108" spans="1:17" x14ac:dyDescent="0.25">
      <c r="A108" s="49" t="s">
        <v>7</v>
      </c>
      <c r="B108" s="49"/>
      <c r="C108" s="49"/>
      <c r="D108" s="45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4"/>
      <c r="Q108" s="4"/>
    </row>
    <row r="109" spans="1:17" ht="17.25" x14ac:dyDescent="0.25">
      <c r="A109" s="49" t="s">
        <v>9</v>
      </c>
      <c r="B109" s="49"/>
      <c r="C109" s="49"/>
      <c r="D109" s="46" t="s">
        <v>8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</row>
  </sheetData>
  <protectedRanges>
    <protectedRange sqref="E17" name="запретить_2_2"/>
    <protectedRange sqref="B17:D36 B93:D102" name="запретить_2"/>
    <protectedRange password="CF7A" sqref="F17:G25" name="ОКиКЗ_3"/>
    <protectedRange password="CF7A" sqref="F26:G26" name="ОКиКЗ_4"/>
    <protectedRange password="CF7A" sqref="F27:G27" name="ОКиКЗ_5"/>
    <protectedRange password="CC79" sqref="F28:G28" name="ОКиКЗ_12"/>
    <protectedRange password="CC79" sqref="F29:G31" name="ОКиКЗ_13"/>
    <protectedRange password="CC79" sqref="F32:G32" name="ОКиКЗ_14"/>
    <protectedRange password="CC79" sqref="F33:G33" name="ОКиКЗ_15"/>
    <protectedRange password="CC79" sqref="F34:G34" name="ОКиКЗ_16"/>
    <protectedRange password="CC79" sqref="F35:G36 F93:G102" name="ОКиКЗ_17"/>
    <protectedRange password="CF7A" sqref="B37:E37" name="ОКиКЗ"/>
    <protectedRange password="CF7A" sqref="F37:G37" name="ОКиКЗ_2"/>
    <protectedRange password="CC79" sqref="B38:E38" name="ОКиКЗ_6"/>
    <protectedRange password="CC79" sqref="B39:E45" name="ОКиКЗ_7"/>
    <protectedRange password="CC79" sqref="F38:G38" name="ОКиКЗ_8"/>
    <protectedRange password="CC79" sqref="F39:G45" name="ОКиКЗ_9"/>
    <protectedRange password="CC79" sqref="B46:E46" name="ОКиКЗ_10"/>
    <protectedRange password="CC79" sqref="F46:G46" name="ОКиКЗ_11"/>
    <protectedRange password="CC79" sqref="B47:E49" name="ОКиКЗ_18"/>
    <protectedRange password="CC79" sqref="F47:G49" name="ОКиКЗ_19"/>
    <protectedRange password="CC79" sqref="B50:E51" name="ОКиКЗ_20"/>
    <protectedRange password="CC79" sqref="F50:G51" name="ОКиКЗ_21"/>
    <protectedRange password="CC79" sqref="B52:E59" name="ОКиКЗ_22"/>
    <protectedRange password="CC79" sqref="B60:E68" name="ОКиКЗ_23"/>
    <protectedRange password="CC79" sqref="F52:G59" name="ОКиКЗ_24"/>
    <protectedRange password="CC79" sqref="F60:G68" name="ОКиКЗ_25"/>
    <protectedRange password="CC79" sqref="B69:E69" name="ОКиКЗ_29"/>
    <protectedRange password="CC79" sqref="B70:E80" name="ОКиКЗ_30"/>
    <protectedRange password="CC79" sqref="B81:E92" name="ОКиКЗ_31"/>
    <protectedRange password="CC79" sqref="F69:G69" name="ОКиКЗ_32"/>
    <protectedRange password="CC79" sqref="F70:G80" name="ОКиКЗ_33"/>
    <protectedRange password="CC79" sqref="F81:G92" name="ОКиКЗ_34"/>
  </protectedRanges>
  <autoFilter ref="A16:Q103"/>
  <mergeCells count="36">
    <mergeCell ref="D5:M5"/>
    <mergeCell ref="N3:O3"/>
    <mergeCell ref="N4:O4"/>
    <mergeCell ref="A6:M6"/>
    <mergeCell ref="A1:O1"/>
    <mergeCell ref="A2:M2"/>
    <mergeCell ref="N2:O2"/>
    <mergeCell ref="D3:M3"/>
    <mergeCell ref="D4:M4"/>
    <mergeCell ref="D12:O12"/>
    <mergeCell ref="A104:O104"/>
    <mergeCell ref="A107:O107"/>
    <mergeCell ref="A108:C108"/>
    <mergeCell ref="A109:C109"/>
    <mergeCell ref="E108:O108"/>
    <mergeCell ref="E109:O109"/>
    <mergeCell ref="A105:C105"/>
    <mergeCell ref="A106:C106"/>
    <mergeCell ref="D105:O105"/>
    <mergeCell ref="D106:O106"/>
    <mergeCell ref="A11:C11"/>
    <mergeCell ref="A103:G103"/>
    <mergeCell ref="A13:O13"/>
    <mergeCell ref="A3:B3"/>
    <mergeCell ref="A4:B4"/>
    <mergeCell ref="A5:B5"/>
    <mergeCell ref="A10:C10"/>
    <mergeCell ref="A8:C8"/>
    <mergeCell ref="A7:O7"/>
    <mergeCell ref="D8:O8"/>
    <mergeCell ref="D10:O10"/>
    <mergeCell ref="D11:O11"/>
    <mergeCell ref="A12:C12"/>
    <mergeCell ref="F9:J9"/>
    <mergeCell ref="K9:O9"/>
    <mergeCell ref="A9:C9"/>
  </mergeCells>
  <phoneticPr fontId="1" type="noConversion"/>
  <conditionalFormatting sqref="E17 B19:E24 B30:E35">
    <cfRule type="expression" dxfId="160" priority="2979">
      <formula>IF($AN17=5,1,0)</formula>
    </cfRule>
  </conditionalFormatting>
  <conditionalFormatting sqref="M17 M19:M24 M30:M35">
    <cfRule type="expression" dxfId="159" priority="2253">
      <formula>IF($X17=5,1,0)</formula>
    </cfRule>
  </conditionalFormatting>
  <conditionalFormatting sqref="M17 M19:M24 M30:M35">
    <cfRule type="expression" dxfId="158" priority="2252">
      <formula>IF($Y17=5,1,0)</formula>
    </cfRule>
  </conditionalFormatting>
  <conditionalFormatting sqref="B17:D17">
    <cfRule type="expression" dxfId="157" priority="1913">
      <formula>IF($AN17=5,1,0)</formula>
    </cfRule>
  </conditionalFormatting>
  <conditionalFormatting sqref="E18">
    <cfRule type="expression" dxfId="156" priority="701">
      <formula>IF($AN18=5,1,0)</formula>
    </cfRule>
  </conditionalFormatting>
  <conditionalFormatting sqref="E18">
    <cfRule type="expression" dxfId="155" priority="700">
      <formula>IF($AN18=5,1,0)</formula>
    </cfRule>
  </conditionalFormatting>
  <conditionalFormatting sqref="M18">
    <cfRule type="expression" dxfId="154" priority="685">
      <formula>IF($X18=5,1,0)</formula>
    </cfRule>
  </conditionalFormatting>
  <conditionalFormatting sqref="M18">
    <cfRule type="expression" dxfId="153" priority="684">
      <formula>IF($Y18=5,1,0)</formula>
    </cfRule>
  </conditionalFormatting>
  <conditionalFormatting sqref="M18">
    <cfRule type="expression" dxfId="152" priority="683">
      <formula>IF($X18=5,1,0)</formula>
    </cfRule>
  </conditionalFormatting>
  <conditionalFormatting sqref="M18">
    <cfRule type="expression" dxfId="151" priority="682">
      <formula>IF($Y18=5,1,0)</formula>
    </cfRule>
  </conditionalFormatting>
  <conditionalFormatting sqref="B18:D18">
    <cfRule type="expression" dxfId="150" priority="681">
      <formula>IF($AN18=5,1,0)</formula>
    </cfRule>
  </conditionalFormatting>
  <conditionalFormatting sqref="B18:D18">
    <cfRule type="expression" dxfId="149" priority="680">
      <formula>IF($AN18=5,1,0)</formula>
    </cfRule>
  </conditionalFormatting>
  <conditionalFormatting sqref="B25:E29">
    <cfRule type="expression" dxfId="148" priority="251">
      <formula>IF($AN25=5,1,0)</formula>
    </cfRule>
  </conditionalFormatting>
  <conditionalFormatting sqref="M25:M29">
    <cfRule type="expression" dxfId="147" priority="244">
      <formula>IF($X25=5,1,0)</formula>
    </cfRule>
  </conditionalFormatting>
  <conditionalFormatting sqref="M25:M29">
    <cfRule type="expression" dxfId="146" priority="243">
      <formula>IF($Y25=5,1,0)</formula>
    </cfRule>
  </conditionalFormatting>
  <conditionalFormatting sqref="F17:G17 F19:G24 F30:G35">
    <cfRule type="expression" dxfId="145" priority="224">
      <formula>IF($AN17=5,1,0)</formula>
    </cfRule>
  </conditionalFormatting>
  <conditionalFormatting sqref="F18:G18">
    <cfRule type="expression" dxfId="144" priority="223">
      <formula>IF($AN18=5,1,0)</formula>
    </cfRule>
  </conditionalFormatting>
  <conditionalFormatting sqref="F18:G18">
    <cfRule type="expression" dxfId="143" priority="222">
      <formula>IF($AN18=5,1,0)</formula>
    </cfRule>
  </conditionalFormatting>
  <conditionalFormatting sqref="F25:G29">
    <cfRule type="expression" dxfId="142" priority="221">
      <formula>IF($AN25=5,1,0)</formula>
    </cfRule>
  </conditionalFormatting>
  <conditionalFormatting sqref="B36:E36 B93:E95">
    <cfRule type="expression" dxfId="141" priority="220">
      <formula>IF($AN36=5,1,0)</formula>
    </cfRule>
  </conditionalFormatting>
  <conditionalFormatting sqref="M36 M93:M95">
    <cfRule type="expression" dxfId="140" priority="219">
      <formula>IF($X36=5,1,0)</formula>
    </cfRule>
  </conditionalFormatting>
  <conditionalFormatting sqref="M36 M93:M95">
    <cfRule type="expression" dxfId="139" priority="218">
      <formula>IF($Y36=5,1,0)</formula>
    </cfRule>
  </conditionalFormatting>
  <conditionalFormatting sqref="F36:G36 F93:G95">
    <cfRule type="expression" dxfId="138" priority="217">
      <formula>IF($AN36=5,1,0)</formula>
    </cfRule>
  </conditionalFormatting>
  <conditionalFormatting sqref="B37:E45">
    <cfRule type="expression" dxfId="137" priority="176">
      <formula>IF($AN37=5,1,0)</formula>
    </cfRule>
  </conditionalFormatting>
  <conditionalFormatting sqref="M37:M45">
    <cfRule type="expression" dxfId="136" priority="175">
      <formula>IF($X37=5,1,0)</formula>
    </cfRule>
  </conditionalFormatting>
  <conditionalFormatting sqref="M37:M45">
    <cfRule type="expression" dxfId="135" priority="174">
      <formula>IF($Y37=5,1,0)</formula>
    </cfRule>
  </conditionalFormatting>
  <conditionalFormatting sqref="F37:G45">
    <cfRule type="expression" dxfId="134" priority="173">
      <formula>IF($AN37=5,1,0)</formula>
    </cfRule>
  </conditionalFormatting>
  <conditionalFormatting sqref="B46:E49">
    <cfRule type="expression" dxfId="133" priority="144">
      <formula>IF($AN46=5,1,0)</formula>
    </cfRule>
  </conditionalFormatting>
  <conditionalFormatting sqref="M52:M68">
    <cfRule type="expression" dxfId="132" priority="79">
      <formula>IF($X52=5,1,0)</formula>
    </cfRule>
  </conditionalFormatting>
  <conditionalFormatting sqref="M52:M68">
    <cfRule type="expression" dxfId="131" priority="78">
      <formula>IF($Y52=5,1,0)</formula>
    </cfRule>
  </conditionalFormatting>
  <conditionalFormatting sqref="B50:E51">
    <cfRule type="expression" dxfId="130" priority="128">
      <formula>IF($AN50=5,1,0)</formula>
    </cfRule>
  </conditionalFormatting>
  <conditionalFormatting sqref="M46:M49">
    <cfRule type="expression" dxfId="129" priority="143">
      <formula>IF($X46=5,1,0)</formula>
    </cfRule>
  </conditionalFormatting>
  <conditionalFormatting sqref="M46:M49">
    <cfRule type="expression" dxfId="128" priority="142">
      <formula>IF($Y46=5,1,0)</formula>
    </cfRule>
  </conditionalFormatting>
  <conditionalFormatting sqref="F46:G49">
    <cfRule type="expression" dxfId="127" priority="141">
      <formula>IF($AN46=5,1,0)</formula>
    </cfRule>
  </conditionalFormatting>
  <conditionalFormatting sqref="B52:E68">
    <cfRule type="expression" dxfId="126" priority="80">
      <formula>IF($AN52=5,1,0)</formula>
    </cfRule>
  </conditionalFormatting>
  <conditionalFormatting sqref="M50:M51">
    <cfRule type="expression" dxfId="125" priority="127">
      <formula>IF($X50=5,1,0)</formula>
    </cfRule>
  </conditionalFormatting>
  <conditionalFormatting sqref="M50:M51">
    <cfRule type="expression" dxfId="124" priority="126">
      <formula>IF($Y50=5,1,0)</formula>
    </cfRule>
  </conditionalFormatting>
  <conditionalFormatting sqref="F50:G51">
    <cfRule type="expression" dxfId="123" priority="125">
      <formula>IF($AN50=5,1,0)</formula>
    </cfRule>
  </conditionalFormatting>
  <conditionalFormatting sqref="F102:G102">
    <cfRule type="expression" dxfId="122" priority="25">
      <formula>IF($AN102=5,1,0)</formula>
    </cfRule>
  </conditionalFormatting>
  <conditionalFormatting sqref="M69:M92">
    <cfRule type="expression" dxfId="121" priority="63">
      <formula>IF($X69=5,1,0)</formula>
    </cfRule>
  </conditionalFormatting>
  <conditionalFormatting sqref="M69:M92">
    <cfRule type="expression" dxfId="120" priority="62">
      <formula>IF($Y69=5,1,0)</formula>
    </cfRule>
  </conditionalFormatting>
  <conditionalFormatting sqref="F52:G68">
    <cfRule type="expression" dxfId="119" priority="77">
      <formula>IF($AN52=5,1,0)</formula>
    </cfRule>
  </conditionalFormatting>
  <conditionalFormatting sqref="B69:E92">
    <cfRule type="expression" dxfId="118" priority="64">
      <formula>IF($AN69=5,1,0)</formula>
    </cfRule>
  </conditionalFormatting>
  <conditionalFormatting sqref="F69:G92">
    <cfRule type="expression" dxfId="117" priority="61">
      <formula>IF($AN69=5,1,0)</formula>
    </cfRule>
  </conditionalFormatting>
  <conditionalFormatting sqref="B100:E100">
    <cfRule type="expression" dxfId="116" priority="20">
      <formula>IF($AN100=5,1,0)</formula>
    </cfRule>
  </conditionalFormatting>
  <conditionalFormatting sqref="M102">
    <cfRule type="expression" dxfId="115" priority="27">
      <formula>IF($X102=5,1,0)</formula>
    </cfRule>
  </conditionalFormatting>
  <conditionalFormatting sqref="M102">
    <cfRule type="expression" dxfId="114" priority="26">
      <formula>IF($Y102=5,1,0)</formula>
    </cfRule>
  </conditionalFormatting>
  <conditionalFormatting sqref="M101">
    <cfRule type="expression" dxfId="113" priority="23">
      <formula>IF($X101=5,1,0)</formula>
    </cfRule>
  </conditionalFormatting>
  <conditionalFormatting sqref="M101">
    <cfRule type="expression" dxfId="112" priority="22">
      <formula>IF($Y101=5,1,0)</formula>
    </cfRule>
  </conditionalFormatting>
  <conditionalFormatting sqref="F101:G101">
    <cfRule type="expression" dxfId="111" priority="21">
      <formula>IF($AN101=5,1,0)</formula>
    </cfRule>
  </conditionalFormatting>
  <conditionalFormatting sqref="M100">
    <cfRule type="expression" dxfId="110" priority="19">
      <formula>IF($X100=5,1,0)</formula>
    </cfRule>
  </conditionalFormatting>
  <conditionalFormatting sqref="M100">
    <cfRule type="expression" dxfId="109" priority="18">
      <formula>IF($Y100=5,1,0)</formula>
    </cfRule>
  </conditionalFormatting>
  <conditionalFormatting sqref="M99">
    <cfRule type="expression" dxfId="108" priority="15">
      <formula>IF($X99=5,1,0)</formula>
    </cfRule>
  </conditionalFormatting>
  <conditionalFormatting sqref="M99">
    <cfRule type="expression" dxfId="107" priority="14">
      <formula>IF($Y99=5,1,0)</formula>
    </cfRule>
  </conditionalFormatting>
  <conditionalFormatting sqref="B97:E97">
    <cfRule type="expression" dxfId="106" priority="8">
      <formula>IF($AN97=5,1,0)</formula>
    </cfRule>
  </conditionalFormatting>
  <conditionalFormatting sqref="B96:E96">
    <cfRule type="expression" dxfId="105" priority="4">
      <formula>IF($AN96=5,1,0)</formula>
    </cfRule>
  </conditionalFormatting>
  <conditionalFormatting sqref="B101:E101">
    <cfRule type="expression" dxfId="104" priority="24">
      <formula>IF($AN101=5,1,0)</formula>
    </cfRule>
  </conditionalFormatting>
  <conditionalFormatting sqref="B102:E102">
    <cfRule type="expression" dxfId="103" priority="28">
      <formula>IF($AN102=5,1,0)</formula>
    </cfRule>
  </conditionalFormatting>
  <conditionalFormatting sqref="F100:G100">
    <cfRule type="expression" dxfId="102" priority="17">
      <formula>IF($AN100=5,1,0)</formula>
    </cfRule>
  </conditionalFormatting>
  <conditionalFormatting sqref="B99:E99">
    <cfRule type="expression" dxfId="101" priority="16">
      <formula>IF($AN99=5,1,0)</formula>
    </cfRule>
  </conditionalFormatting>
  <conditionalFormatting sqref="F99:G99">
    <cfRule type="expression" dxfId="100" priority="13">
      <formula>IF($AN99=5,1,0)</formula>
    </cfRule>
  </conditionalFormatting>
  <conditionalFormatting sqref="B98:E98">
    <cfRule type="expression" dxfId="99" priority="12">
      <formula>IF($AN98=5,1,0)</formula>
    </cfRule>
  </conditionalFormatting>
  <conditionalFormatting sqref="M98">
    <cfRule type="expression" dxfId="98" priority="11">
      <formula>IF($X98=5,1,0)</formula>
    </cfRule>
  </conditionalFormatting>
  <conditionalFormatting sqref="M98">
    <cfRule type="expression" dxfId="97" priority="10">
      <formula>IF($Y98=5,1,0)</formula>
    </cfRule>
  </conditionalFormatting>
  <conditionalFormatting sqref="F98:G98">
    <cfRule type="expression" dxfId="96" priority="9">
      <formula>IF($AN98=5,1,0)</formula>
    </cfRule>
  </conditionalFormatting>
  <conditionalFormatting sqref="M97">
    <cfRule type="expression" dxfId="95" priority="7">
      <formula>IF($X97=5,1,0)</formula>
    </cfRule>
  </conditionalFormatting>
  <conditionalFormatting sqref="M97">
    <cfRule type="expression" dxfId="94" priority="6">
      <formula>IF($Y97=5,1,0)</formula>
    </cfRule>
  </conditionalFormatting>
  <conditionalFormatting sqref="F97:G97">
    <cfRule type="expression" dxfId="93" priority="5">
      <formula>IF($AN97=5,1,0)</formula>
    </cfRule>
  </conditionalFormatting>
  <conditionalFormatting sqref="M96">
    <cfRule type="expression" dxfId="92" priority="3">
      <formula>IF($X96=5,1,0)</formula>
    </cfRule>
  </conditionalFormatting>
  <conditionalFormatting sqref="M96">
    <cfRule type="expression" dxfId="91" priority="2">
      <formula>IF($Y96=5,1,0)</formula>
    </cfRule>
  </conditionalFormatting>
  <conditionalFormatting sqref="F96:G96">
    <cfRule type="expression" dxfId="90" priority="1">
      <formula>IF($AN96=5,1,0)</formula>
    </cfRule>
  </conditionalFormatting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Power Machines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Volodin_EA</dc:creator>
  <cp:lastModifiedBy>Люцканова Екатерина Олеговна</cp:lastModifiedBy>
  <cp:lastPrinted>2022-06-21T12:53:20Z</cp:lastPrinted>
  <dcterms:created xsi:type="dcterms:W3CDTF">2012-11-06T08:00:16Z</dcterms:created>
  <dcterms:modified xsi:type="dcterms:W3CDTF">2022-12-07T06:59:24Z</dcterms:modified>
</cp:coreProperties>
</file>