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24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Лист1!$A$1:$I$46</definedName>
  </definedNames>
  <calcPr calcId="145621"/>
</workbook>
</file>

<file path=xl/calcChain.xml><?xml version="1.0" encoding="utf-8"?>
<calcChain xmlns="http://schemas.openxmlformats.org/spreadsheetml/2006/main">
  <c r="D38" i="1" l="1"/>
  <c r="D30" i="1"/>
  <c r="D29" i="1"/>
  <c r="D26" i="1"/>
  <c r="D25" i="1"/>
  <c r="D7" i="1"/>
  <c r="D8" i="1"/>
  <c r="D14" i="1"/>
  <c r="D13" i="1"/>
  <c r="H40" i="1" l="1"/>
  <c r="G39" i="1" l="1"/>
  <c r="I39" i="1" s="1"/>
  <c r="G38" i="1"/>
  <c r="I38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1" i="1"/>
  <c r="I31" i="1" s="1"/>
  <c r="H28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19" i="1"/>
  <c r="I19" i="1" s="1"/>
  <c r="H16" i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9" i="1"/>
  <c r="H41" i="1" l="1"/>
  <c r="I40" i="1"/>
  <c r="G40" i="1"/>
  <c r="I28" i="1"/>
  <c r="G28" i="1"/>
  <c r="G16" i="1"/>
  <c r="I9" i="1"/>
  <c r="I16" i="1" s="1"/>
  <c r="G41" i="1" l="1"/>
  <c r="I41" i="1" s="1"/>
</calcChain>
</file>

<file path=xl/sharedStrings.xml><?xml version="1.0" encoding="utf-8"?>
<sst xmlns="http://schemas.openxmlformats.org/spreadsheetml/2006/main" count="154" uniqueCount="61">
  <si>
    <t>№ п/п</t>
  </si>
  <si>
    <t>Наименование услуг</t>
  </si>
  <si>
    <t>Ед. изм.</t>
  </si>
  <si>
    <t>Ориенти-ровочное кол-во</t>
  </si>
  <si>
    <r>
      <t xml:space="preserve">Цена за единицу, руб. </t>
    </r>
    <r>
      <rPr>
        <b/>
        <sz val="9"/>
        <color theme="1"/>
        <rFont val="Times New Roman"/>
        <family val="1"/>
        <charset val="204"/>
      </rPr>
      <t>без учета НДС</t>
    </r>
  </si>
  <si>
    <t>Стоимость, руб. без учета НДС</t>
  </si>
  <si>
    <t>ИТОГО, руб. с НДС</t>
  </si>
  <si>
    <t>(заполняет Участник)</t>
  </si>
  <si>
    <t>шт</t>
  </si>
  <si>
    <t>х</t>
  </si>
  <si>
    <t>Покупка авиабилетов эконом-класса по основным направлениям:</t>
  </si>
  <si>
    <t>Москва, РФ (за билет)</t>
  </si>
  <si>
    <t>Санкт-Петербург, РФ (за билет)</t>
  </si>
  <si>
    <t>Алматы, Казахстан (за билет)</t>
  </si>
  <si>
    <t>Сбор за бронирование и оформление авиабилетов по России (за билет)</t>
  </si>
  <si>
    <t>Сбор за бронирование и оформление авиабилетов по СНГ (за билет)</t>
  </si>
  <si>
    <t>Сбор за обмен, возврат авиабилетов (за билет)</t>
  </si>
  <si>
    <t>ВСЕГО за авиаперелеты (билеты + сборы):</t>
  </si>
  <si>
    <t>Покупка ж/д билетов по основным направлениям:</t>
  </si>
  <si>
    <t>Омск, РФ (за билет)</t>
  </si>
  <si>
    <t>Сбор за оформление ж/д билетов по России (за билет)</t>
  </si>
  <si>
    <t>Сбор за оформление ж/д билетов по СНГ</t>
  </si>
  <si>
    <t>Сбор за обмен, возврат ж/д билетов (за билет)</t>
  </si>
  <si>
    <t>ВСЕГО за поездки ж/д транспортом (билеты + сборы):</t>
  </si>
  <si>
    <t>Бронирование номеров в гостиницах по основным направлениям:</t>
  </si>
  <si>
    <t>Москва, РФ (за номер)</t>
  </si>
  <si>
    <t>Санкт-Петербург, РФ (за номер)</t>
  </si>
  <si>
    <t>Омск, РФ (за номер)</t>
  </si>
  <si>
    <t>Алматы, Казахстан (за номер)</t>
  </si>
  <si>
    <t>Сбор за бронирование гостиниц (за номер)</t>
  </si>
  <si>
    <t>Сбор за аннуляцию бронирования гостиниц</t>
  </si>
  <si>
    <t>ВСЕГО за бронирование гостиниц (номера + сборы):</t>
  </si>
  <si>
    <t>ИТОГО:</t>
  </si>
  <si>
    <t>Ориенти-ровочное кол-во дней проживания</t>
  </si>
  <si>
    <t>I</t>
  </si>
  <si>
    <t>а)</t>
  </si>
  <si>
    <t>б)</t>
  </si>
  <si>
    <t>в)</t>
  </si>
  <si>
    <t>г)</t>
  </si>
  <si>
    <t>II</t>
  </si>
  <si>
    <t>д)</t>
  </si>
  <si>
    <t>е)</t>
  </si>
  <si>
    <t>III</t>
  </si>
  <si>
    <t>ж)</t>
  </si>
  <si>
    <t>НДС, руб.</t>
  </si>
  <si>
    <t>Руководитель</t>
  </si>
  <si>
    <t>(Ф.И.О.)</t>
  </si>
  <si>
    <t>подпись</t>
  </si>
  <si>
    <t>М.П.</t>
  </si>
  <si>
    <t>Наименование и адрес Организации : ______________________________________________</t>
  </si>
  <si>
    <t>Расшифровка стоимости предложения Участника</t>
  </si>
  <si>
    <t>Барабинск, РФ (за билет)</t>
  </si>
  <si>
    <t>Куйбышев, РФ (за билет)</t>
  </si>
  <si>
    <t>Барнаул, РФ (за билет)</t>
  </si>
  <si>
    <t>Бийск, РФ (за билет)</t>
  </si>
  <si>
    <t>Барнаул, РФ (за номер)</t>
  </si>
  <si>
    <t>Бийск, РФ (за номер)</t>
  </si>
  <si>
    <t>Куйбышев, РФ (за номер)</t>
  </si>
  <si>
    <r>
      <t xml:space="preserve">Планируемые авиаперелеты </t>
    </r>
    <r>
      <rPr>
        <b/>
        <u/>
        <sz val="9"/>
        <color rgb="FF000000"/>
        <rFont val="Times New Roman"/>
        <family val="1"/>
        <charset val="204"/>
      </rPr>
      <t>туда-обратно</t>
    </r>
    <r>
      <rPr>
        <b/>
        <sz val="9"/>
        <color rgb="FF000000"/>
        <rFont val="Times New Roman"/>
        <family val="1"/>
        <charset val="204"/>
      </rPr>
      <t xml:space="preserve"> (январь-декабрь 2018 г.)</t>
    </r>
  </si>
  <si>
    <r>
      <t xml:space="preserve">Планируемые поездки ж/д транспортом </t>
    </r>
    <r>
      <rPr>
        <b/>
        <u/>
        <sz val="9"/>
        <color rgb="FF000000"/>
        <rFont val="Times New Roman"/>
        <family val="1"/>
        <charset val="204"/>
      </rPr>
      <t>туда-обратно</t>
    </r>
    <r>
      <rPr>
        <b/>
        <sz val="9"/>
        <color rgb="FF000000"/>
        <rFont val="Times New Roman"/>
        <family val="1"/>
        <charset val="204"/>
      </rPr>
      <t xml:space="preserve"> (январь-декабрь 2018 г.)</t>
    </r>
  </si>
  <si>
    <t>Планируемое бронирование номеров гостиниц (январь-декабрь 2018 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</si>
</sst>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="115" zoomScaleNormal="100" zoomScaleSheetLayoutView="115" workbookViewId="0">
      <selection activeCell="B31" sqref="B31"/>
    </sheetView>
  </sheetViews>
  <sheetFormatPr defaultRowHeight="12" x14ac:dyDescent="0.2"/>
  <cols>
    <col min="1" max="1" width="4.85546875" style="8" customWidth="1"/>
    <col min="2" max="2" width="65.5703125" style="9" customWidth="1"/>
    <col min="3" max="3" width="5.42578125" style="9" customWidth="1"/>
    <col min="4" max="4" width="9.140625" style="9"/>
    <col min="5" max="5" width="12.42578125" style="9" customWidth="1"/>
    <col min="6" max="7" width="12.7109375" style="10" customWidth="1"/>
    <col min="8" max="8" width="10.28515625" style="9" customWidth="1"/>
    <col min="9" max="9" width="12.7109375" style="10" customWidth="1"/>
    <col min="10" max="16384" width="9.140625" style="9"/>
  </cols>
  <sheetData>
    <row r="1" spans="1:9" s="21" customFormat="1" ht="15.75" x14ac:dyDescent="0.25">
      <c r="A1" s="35" t="s">
        <v>50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9" s="21" customFormat="1" ht="15.75" x14ac:dyDescent="0.25">
      <c r="A3" s="20" t="s">
        <v>49</v>
      </c>
      <c r="B3" s="22"/>
      <c r="C3" s="22"/>
      <c r="D3" s="22"/>
      <c r="E3" s="22"/>
      <c r="F3" s="22"/>
      <c r="G3" s="22"/>
      <c r="H3" s="22"/>
      <c r="I3" s="22"/>
    </row>
    <row r="5" spans="1:9" ht="36" x14ac:dyDescent="0.2">
      <c r="A5" s="40" t="s">
        <v>0</v>
      </c>
      <c r="B5" s="40" t="s">
        <v>1</v>
      </c>
      <c r="C5" s="40" t="s">
        <v>2</v>
      </c>
      <c r="D5" s="40" t="s">
        <v>3</v>
      </c>
      <c r="E5" s="40" t="s">
        <v>33</v>
      </c>
      <c r="F5" s="11" t="s">
        <v>4</v>
      </c>
      <c r="G5" s="11" t="s">
        <v>5</v>
      </c>
      <c r="H5" s="1" t="s">
        <v>44</v>
      </c>
      <c r="I5" s="11" t="s">
        <v>6</v>
      </c>
    </row>
    <row r="6" spans="1:9" x14ac:dyDescent="0.2">
      <c r="A6" s="40"/>
      <c r="B6" s="40"/>
      <c r="C6" s="40"/>
      <c r="D6" s="40"/>
      <c r="E6" s="40"/>
      <c r="F6" s="41" t="s">
        <v>7</v>
      </c>
      <c r="G6" s="41"/>
      <c r="H6" s="41"/>
      <c r="I6" s="41"/>
    </row>
    <row r="7" spans="1:9" x14ac:dyDescent="0.2">
      <c r="A7" s="1" t="s">
        <v>34</v>
      </c>
      <c r="B7" s="2" t="s">
        <v>58</v>
      </c>
      <c r="C7" s="1" t="s">
        <v>8</v>
      </c>
      <c r="D7" s="1">
        <f>D8/2</f>
        <v>20</v>
      </c>
      <c r="E7" s="1" t="s">
        <v>9</v>
      </c>
      <c r="F7" s="11" t="s">
        <v>9</v>
      </c>
      <c r="G7" s="11" t="s">
        <v>9</v>
      </c>
      <c r="H7" s="1" t="s">
        <v>9</v>
      </c>
      <c r="I7" s="11" t="s">
        <v>9</v>
      </c>
    </row>
    <row r="8" spans="1:9" x14ac:dyDescent="0.2">
      <c r="A8" s="3">
        <v>1</v>
      </c>
      <c r="B8" s="4" t="s">
        <v>10</v>
      </c>
      <c r="C8" s="3" t="s">
        <v>8</v>
      </c>
      <c r="D8" s="3">
        <f>D9+D10+D11+D12</f>
        <v>40</v>
      </c>
      <c r="E8" s="3" t="s">
        <v>9</v>
      </c>
      <c r="F8" s="12" t="s">
        <v>9</v>
      </c>
      <c r="G8" s="12" t="s">
        <v>9</v>
      </c>
      <c r="H8" s="3" t="s">
        <v>9</v>
      </c>
      <c r="I8" s="12" t="s">
        <v>9</v>
      </c>
    </row>
    <row r="9" spans="1:9" x14ac:dyDescent="0.2">
      <c r="A9" s="3" t="s">
        <v>35</v>
      </c>
      <c r="B9" s="4" t="s">
        <v>11</v>
      </c>
      <c r="C9" s="3" t="s">
        <v>8</v>
      </c>
      <c r="D9" s="3">
        <v>22</v>
      </c>
      <c r="E9" s="3" t="s">
        <v>9</v>
      </c>
      <c r="F9" s="12"/>
      <c r="G9" s="15">
        <f t="shared" ref="G9:G15" si="0">D9*F9</f>
        <v>0</v>
      </c>
      <c r="H9" s="16"/>
      <c r="I9" s="15">
        <f>G9+H9</f>
        <v>0</v>
      </c>
    </row>
    <row r="10" spans="1:9" x14ac:dyDescent="0.2">
      <c r="A10" s="3" t="s">
        <v>36</v>
      </c>
      <c r="B10" s="4" t="s">
        <v>12</v>
      </c>
      <c r="C10" s="3" t="s">
        <v>8</v>
      </c>
      <c r="D10" s="3">
        <v>10</v>
      </c>
      <c r="E10" s="3" t="s">
        <v>9</v>
      </c>
      <c r="F10" s="12"/>
      <c r="G10" s="15">
        <f t="shared" si="0"/>
        <v>0</v>
      </c>
      <c r="H10" s="16"/>
      <c r="I10" s="15">
        <f t="shared" ref="I10:I15" si="1">G10+H10</f>
        <v>0</v>
      </c>
    </row>
    <row r="11" spans="1:9" x14ac:dyDescent="0.2">
      <c r="A11" s="3" t="s">
        <v>37</v>
      </c>
      <c r="B11" s="4" t="s">
        <v>51</v>
      </c>
      <c r="C11" s="3" t="s">
        <v>8</v>
      </c>
      <c r="D11" s="3">
        <v>2</v>
      </c>
      <c r="E11" s="3" t="s">
        <v>9</v>
      </c>
      <c r="F11" s="12"/>
      <c r="G11" s="15">
        <f t="shared" si="0"/>
        <v>0</v>
      </c>
      <c r="H11" s="16"/>
      <c r="I11" s="15">
        <f t="shared" si="1"/>
        <v>0</v>
      </c>
    </row>
    <row r="12" spans="1:9" x14ac:dyDescent="0.2">
      <c r="A12" s="3" t="s">
        <v>38</v>
      </c>
      <c r="B12" s="4" t="s">
        <v>13</v>
      </c>
      <c r="C12" s="3" t="s">
        <v>8</v>
      </c>
      <c r="D12" s="3">
        <v>6</v>
      </c>
      <c r="E12" s="3" t="s">
        <v>9</v>
      </c>
      <c r="F12" s="12"/>
      <c r="G12" s="15">
        <f t="shared" si="0"/>
        <v>0</v>
      </c>
      <c r="H12" s="16"/>
      <c r="I12" s="15">
        <f t="shared" si="1"/>
        <v>0</v>
      </c>
    </row>
    <row r="13" spans="1:9" x14ac:dyDescent="0.2">
      <c r="A13" s="24">
        <v>2</v>
      </c>
      <c r="B13" s="25" t="s">
        <v>14</v>
      </c>
      <c r="C13" s="26" t="s">
        <v>8</v>
      </c>
      <c r="D13" s="26">
        <f>D9+D10+D11</f>
        <v>34</v>
      </c>
      <c r="E13" s="26" t="s">
        <v>9</v>
      </c>
      <c r="F13" s="27"/>
      <c r="G13" s="28">
        <f t="shared" si="0"/>
        <v>0</v>
      </c>
      <c r="H13" s="29"/>
      <c r="I13" s="28">
        <f t="shared" si="1"/>
        <v>0</v>
      </c>
    </row>
    <row r="14" spans="1:9" x14ac:dyDescent="0.2">
      <c r="A14" s="24">
        <v>3</v>
      </c>
      <c r="B14" s="25" t="s">
        <v>15</v>
      </c>
      <c r="C14" s="26" t="s">
        <v>8</v>
      </c>
      <c r="D14" s="26">
        <f>D12</f>
        <v>6</v>
      </c>
      <c r="E14" s="26" t="s">
        <v>9</v>
      </c>
      <c r="F14" s="27"/>
      <c r="G14" s="28">
        <f t="shared" si="0"/>
        <v>0</v>
      </c>
      <c r="H14" s="29"/>
      <c r="I14" s="28">
        <f t="shared" si="1"/>
        <v>0</v>
      </c>
    </row>
    <row r="15" spans="1:9" x14ac:dyDescent="0.2">
      <c r="A15" s="24">
        <v>4</v>
      </c>
      <c r="B15" s="25" t="s">
        <v>16</v>
      </c>
      <c r="C15" s="26" t="s">
        <v>8</v>
      </c>
      <c r="D15" s="26">
        <v>4</v>
      </c>
      <c r="E15" s="26" t="s">
        <v>9</v>
      </c>
      <c r="F15" s="27"/>
      <c r="G15" s="28">
        <f t="shared" si="0"/>
        <v>0</v>
      </c>
      <c r="H15" s="29"/>
      <c r="I15" s="28">
        <f t="shared" si="1"/>
        <v>0</v>
      </c>
    </row>
    <row r="16" spans="1:9" x14ac:dyDescent="0.2">
      <c r="A16" s="39" t="s">
        <v>17</v>
      </c>
      <c r="B16" s="39"/>
      <c r="C16" s="39"/>
      <c r="D16" s="39"/>
      <c r="E16" s="39"/>
      <c r="F16" s="33" t="s">
        <v>9</v>
      </c>
      <c r="G16" s="33">
        <f>SUM(G9:G15)</f>
        <v>0</v>
      </c>
      <c r="H16" s="33">
        <f>SUM(H9:H15)</f>
        <v>0</v>
      </c>
      <c r="I16" s="33">
        <f>SUM(I9:I15)</f>
        <v>0</v>
      </c>
    </row>
    <row r="17" spans="1:9" x14ac:dyDescent="0.2">
      <c r="A17" s="1" t="s">
        <v>39</v>
      </c>
      <c r="B17" s="2" t="s">
        <v>59</v>
      </c>
      <c r="C17" s="1" t="s">
        <v>8</v>
      </c>
      <c r="D17" s="1">
        <v>27</v>
      </c>
      <c r="E17" s="1" t="s">
        <v>9</v>
      </c>
      <c r="F17" s="11" t="s">
        <v>9</v>
      </c>
      <c r="G17" s="11" t="s">
        <v>9</v>
      </c>
      <c r="H17" s="1" t="s">
        <v>9</v>
      </c>
      <c r="I17" s="11" t="s">
        <v>9</v>
      </c>
    </row>
    <row r="18" spans="1:9" x14ac:dyDescent="0.2">
      <c r="A18" s="3">
        <v>1</v>
      </c>
      <c r="B18" s="6" t="s">
        <v>18</v>
      </c>
      <c r="C18" s="7" t="s">
        <v>8</v>
      </c>
      <c r="D18" s="7">
        <v>54</v>
      </c>
      <c r="E18" s="3" t="s">
        <v>9</v>
      </c>
      <c r="F18" s="12" t="s">
        <v>9</v>
      </c>
      <c r="G18" s="12" t="s">
        <v>9</v>
      </c>
      <c r="H18" s="3" t="s">
        <v>9</v>
      </c>
      <c r="I18" s="12" t="s">
        <v>9</v>
      </c>
    </row>
    <row r="19" spans="1:9" x14ac:dyDescent="0.2">
      <c r="A19" s="3" t="s">
        <v>35</v>
      </c>
      <c r="B19" s="6" t="s">
        <v>12</v>
      </c>
      <c r="C19" s="7" t="s">
        <v>8</v>
      </c>
      <c r="D19" s="7">
        <v>6</v>
      </c>
      <c r="E19" s="3" t="s">
        <v>9</v>
      </c>
      <c r="F19" s="13"/>
      <c r="G19" s="14">
        <f t="shared" ref="G19:G27" si="2">D19*F19</f>
        <v>0</v>
      </c>
      <c r="H19" s="14"/>
      <c r="I19" s="14">
        <f>G19+H19</f>
        <v>0</v>
      </c>
    </row>
    <row r="20" spans="1:9" x14ac:dyDescent="0.2">
      <c r="A20" s="3" t="s">
        <v>36</v>
      </c>
      <c r="B20" s="6" t="s">
        <v>52</v>
      </c>
      <c r="C20" s="7" t="s">
        <v>8</v>
      </c>
      <c r="D20" s="7">
        <v>12</v>
      </c>
      <c r="E20" s="3" t="s">
        <v>9</v>
      </c>
      <c r="F20" s="14"/>
      <c r="G20" s="14">
        <f t="shared" si="2"/>
        <v>0</v>
      </c>
      <c r="H20" s="14"/>
      <c r="I20" s="14">
        <f t="shared" ref="I20:I27" si="3">G20+H20</f>
        <v>0</v>
      </c>
    </row>
    <row r="21" spans="1:9" x14ac:dyDescent="0.2">
      <c r="A21" s="3" t="s">
        <v>37</v>
      </c>
      <c r="B21" s="6" t="s">
        <v>53</v>
      </c>
      <c r="C21" s="7" t="s">
        <v>8</v>
      </c>
      <c r="D21" s="7">
        <v>6</v>
      </c>
      <c r="E21" s="3" t="s">
        <v>9</v>
      </c>
      <c r="F21" s="14"/>
      <c r="G21" s="14">
        <f t="shared" si="2"/>
        <v>0</v>
      </c>
      <c r="H21" s="14"/>
      <c r="I21" s="14">
        <f t="shared" si="3"/>
        <v>0</v>
      </c>
    </row>
    <row r="22" spans="1:9" x14ac:dyDescent="0.2">
      <c r="A22" s="3" t="s">
        <v>38</v>
      </c>
      <c r="B22" s="6" t="s">
        <v>54</v>
      </c>
      <c r="C22" s="7" t="s">
        <v>8</v>
      </c>
      <c r="D22" s="7">
        <v>16</v>
      </c>
      <c r="E22" s="3" t="s">
        <v>9</v>
      </c>
      <c r="F22" s="14"/>
      <c r="G22" s="14">
        <f t="shared" si="2"/>
        <v>0</v>
      </c>
      <c r="H22" s="14"/>
      <c r="I22" s="14">
        <f t="shared" si="3"/>
        <v>0</v>
      </c>
    </row>
    <row r="23" spans="1:9" x14ac:dyDescent="0.2">
      <c r="A23" s="3" t="s">
        <v>40</v>
      </c>
      <c r="B23" s="6" t="s">
        <v>19</v>
      </c>
      <c r="C23" s="7" t="s">
        <v>8</v>
      </c>
      <c r="D23" s="7">
        <v>8</v>
      </c>
      <c r="E23" s="7" t="s">
        <v>9</v>
      </c>
      <c r="F23" s="14"/>
      <c r="G23" s="14">
        <f t="shared" si="2"/>
        <v>0</v>
      </c>
      <c r="H23" s="14"/>
      <c r="I23" s="14">
        <f t="shared" si="3"/>
        <v>0</v>
      </c>
    </row>
    <row r="24" spans="1:9" x14ac:dyDescent="0.2">
      <c r="A24" s="3" t="s">
        <v>41</v>
      </c>
      <c r="B24" s="6" t="s">
        <v>13</v>
      </c>
      <c r="C24" s="7" t="s">
        <v>8</v>
      </c>
      <c r="D24" s="7">
        <v>6</v>
      </c>
      <c r="E24" s="7" t="s">
        <v>9</v>
      </c>
      <c r="F24" s="14"/>
      <c r="G24" s="14">
        <f t="shared" si="2"/>
        <v>0</v>
      </c>
      <c r="H24" s="14"/>
      <c r="I24" s="14">
        <f t="shared" si="3"/>
        <v>0</v>
      </c>
    </row>
    <row r="25" spans="1:9" x14ac:dyDescent="0.2">
      <c r="A25" s="24">
        <v>2</v>
      </c>
      <c r="B25" s="25" t="s">
        <v>20</v>
      </c>
      <c r="C25" s="26" t="s">
        <v>8</v>
      </c>
      <c r="D25" s="26">
        <f>D19+D20+D21+D22+D23</f>
        <v>48</v>
      </c>
      <c r="E25" s="26" t="s">
        <v>9</v>
      </c>
      <c r="F25" s="27"/>
      <c r="G25" s="30">
        <f t="shared" si="2"/>
        <v>0</v>
      </c>
      <c r="H25" s="30"/>
      <c r="I25" s="30">
        <f t="shared" si="3"/>
        <v>0</v>
      </c>
    </row>
    <row r="26" spans="1:9" x14ac:dyDescent="0.2">
      <c r="A26" s="24">
        <v>3</v>
      </c>
      <c r="B26" s="25" t="s">
        <v>21</v>
      </c>
      <c r="C26" s="26" t="s">
        <v>8</v>
      </c>
      <c r="D26" s="26">
        <f>D24</f>
        <v>6</v>
      </c>
      <c r="E26" s="26" t="s">
        <v>9</v>
      </c>
      <c r="F26" s="27"/>
      <c r="G26" s="30">
        <f t="shared" si="2"/>
        <v>0</v>
      </c>
      <c r="H26" s="30"/>
      <c r="I26" s="30">
        <f t="shared" si="3"/>
        <v>0</v>
      </c>
    </row>
    <row r="27" spans="1:9" x14ac:dyDescent="0.2">
      <c r="A27" s="24">
        <v>4</v>
      </c>
      <c r="B27" s="25" t="s">
        <v>22</v>
      </c>
      <c r="C27" s="26" t="s">
        <v>8</v>
      </c>
      <c r="D27" s="26">
        <v>4</v>
      </c>
      <c r="E27" s="26" t="s">
        <v>9</v>
      </c>
      <c r="F27" s="27"/>
      <c r="G27" s="30">
        <f t="shared" si="2"/>
        <v>0</v>
      </c>
      <c r="H27" s="30"/>
      <c r="I27" s="30">
        <f t="shared" si="3"/>
        <v>0</v>
      </c>
    </row>
    <row r="28" spans="1:9" x14ac:dyDescent="0.2">
      <c r="A28" s="39" t="s">
        <v>23</v>
      </c>
      <c r="B28" s="39"/>
      <c r="C28" s="39"/>
      <c r="D28" s="39"/>
      <c r="E28" s="39"/>
      <c r="F28" s="33" t="s">
        <v>9</v>
      </c>
      <c r="G28" s="33">
        <f>SUM(G19:G27)</f>
        <v>0</v>
      </c>
      <c r="H28" s="33">
        <f>SUM(H19:H27)</f>
        <v>0</v>
      </c>
      <c r="I28" s="33">
        <f>SUM(I19:I27)</f>
        <v>0</v>
      </c>
    </row>
    <row r="29" spans="1:9" x14ac:dyDescent="0.2">
      <c r="A29" s="1" t="s">
        <v>42</v>
      </c>
      <c r="B29" s="2" t="s">
        <v>60</v>
      </c>
      <c r="C29" s="1" t="s">
        <v>8</v>
      </c>
      <c r="D29" s="1">
        <f>D30</f>
        <v>35</v>
      </c>
      <c r="E29" s="1" t="s">
        <v>9</v>
      </c>
      <c r="F29" s="11" t="s">
        <v>9</v>
      </c>
      <c r="G29" s="11" t="s">
        <v>9</v>
      </c>
      <c r="H29" s="11" t="s">
        <v>9</v>
      </c>
      <c r="I29" s="11" t="s">
        <v>9</v>
      </c>
    </row>
    <row r="30" spans="1:9" x14ac:dyDescent="0.2">
      <c r="A30" s="3">
        <v>1</v>
      </c>
      <c r="B30" s="4" t="s">
        <v>24</v>
      </c>
      <c r="C30" s="3" t="s">
        <v>8</v>
      </c>
      <c r="D30" s="3">
        <f>D31+D32+D33+D34+D35+D36+D37</f>
        <v>35</v>
      </c>
      <c r="E30" s="3" t="s">
        <v>9</v>
      </c>
      <c r="F30" s="12" t="s">
        <v>9</v>
      </c>
      <c r="G30" s="12" t="s">
        <v>9</v>
      </c>
      <c r="H30" s="12" t="s">
        <v>9</v>
      </c>
      <c r="I30" s="12" t="s">
        <v>9</v>
      </c>
    </row>
    <row r="31" spans="1:9" x14ac:dyDescent="0.2">
      <c r="A31" s="3" t="s">
        <v>35</v>
      </c>
      <c r="B31" s="4" t="s">
        <v>25</v>
      </c>
      <c r="C31" s="3" t="s">
        <v>8</v>
      </c>
      <c r="D31" s="3">
        <v>11</v>
      </c>
      <c r="E31" s="5">
        <v>3</v>
      </c>
      <c r="F31" s="14"/>
      <c r="G31" s="15">
        <f t="shared" ref="G31:G37" si="4">D31*E31*F31</f>
        <v>0</v>
      </c>
      <c r="H31" s="15"/>
      <c r="I31" s="15">
        <f>G31+H31</f>
        <v>0</v>
      </c>
    </row>
    <row r="32" spans="1:9" x14ac:dyDescent="0.2">
      <c r="A32" s="3" t="s">
        <v>36</v>
      </c>
      <c r="B32" s="4" t="s">
        <v>26</v>
      </c>
      <c r="C32" s="3" t="s">
        <v>8</v>
      </c>
      <c r="D32" s="3">
        <v>8</v>
      </c>
      <c r="E32" s="5">
        <v>3</v>
      </c>
      <c r="F32" s="14"/>
      <c r="G32" s="15">
        <f t="shared" si="4"/>
        <v>0</v>
      </c>
      <c r="H32" s="15"/>
      <c r="I32" s="15">
        <f>G32+H32</f>
        <v>0</v>
      </c>
    </row>
    <row r="33" spans="1:9" x14ac:dyDescent="0.2">
      <c r="A33" s="3" t="s">
        <v>37</v>
      </c>
      <c r="B33" s="4" t="s">
        <v>55</v>
      </c>
      <c r="C33" s="3" t="s">
        <v>8</v>
      </c>
      <c r="D33" s="3">
        <v>4</v>
      </c>
      <c r="E33" s="5">
        <v>3</v>
      </c>
      <c r="F33" s="15"/>
      <c r="G33" s="15">
        <f t="shared" si="4"/>
        <v>0</v>
      </c>
      <c r="H33" s="15"/>
      <c r="I33" s="15">
        <f t="shared" ref="I33:I39" si="5">G33+H33</f>
        <v>0</v>
      </c>
    </row>
    <row r="34" spans="1:9" x14ac:dyDescent="0.2">
      <c r="A34" s="3" t="s">
        <v>38</v>
      </c>
      <c r="B34" s="4" t="s">
        <v>56</v>
      </c>
      <c r="C34" s="3" t="s">
        <v>8</v>
      </c>
      <c r="D34" s="3">
        <v>2</v>
      </c>
      <c r="E34" s="5">
        <v>3</v>
      </c>
      <c r="F34" s="15"/>
      <c r="G34" s="15">
        <f t="shared" si="4"/>
        <v>0</v>
      </c>
      <c r="H34" s="15"/>
      <c r="I34" s="15">
        <f t="shared" si="5"/>
        <v>0</v>
      </c>
    </row>
    <row r="35" spans="1:9" x14ac:dyDescent="0.2">
      <c r="A35" s="3" t="s">
        <v>40</v>
      </c>
      <c r="B35" s="4" t="s">
        <v>57</v>
      </c>
      <c r="C35" s="3" t="s">
        <v>8</v>
      </c>
      <c r="D35" s="3">
        <v>2</v>
      </c>
      <c r="E35" s="5">
        <v>3</v>
      </c>
      <c r="F35" s="15"/>
      <c r="G35" s="15">
        <f t="shared" si="4"/>
        <v>0</v>
      </c>
      <c r="H35" s="15"/>
      <c r="I35" s="15">
        <f t="shared" si="5"/>
        <v>0</v>
      </c>
    </row>
    <row r="36" spans="1:9" x14ac:dyDescent="0.2">
      <c r="A36" s="3" t="s">
        <v>41</v>
      </c>
      <c r="B36" s="4" t="s">
        <v>27</v>
      </c>
      <c r="C36" s="3" t="s">
        <v>8</v>
      </c>
      <c r="D36" s="3">
        <v>2</v>
      </c>
      <c r="E36" s="5">
        <v>3</v>
      </c>
      <c r="F36" s="15"/>
      <c r="G36" s="15">
        <f t="shared" si="4"/>
        <v>0</v>
      </c>
      <c r="H36" s="15"/>
      <c r="I36" s="15">
        <f t="shared" si="5"/>
        <v>0</v>
      </c>
    </row>
    <row r="37" spans="1:9" x14ac:dyDescent="0.2">
      <c r="A37" s="3" t="s">
        <v>43</v>
      </c>
      <c r="B37" s="4" t="s">
        <v>28</v>
      </c>
      <c r="C37" s="3" t="s">
        <v>8</v>
      </c>
      <c r="D37" s="3">
        <v>6</v>
      </c>
      <c r="E37" s="5">
        <v>3</v>
      </c>
      <c r="F37" s="15"/>
      <c r="G37" s="15">
        <f t="shared" si="4"/>
        <v>0</v>
      </c>
      <c r="H37" s="15"/>
      <c r="I37" s="15">
        <f t="shared" si="5"/>
        <v>0</v>
      </c>
    </row>
    <row r="38" spans="1:9" x14ac:dyDescent="0.2">
      <c r="A38" s="24">
        <v>2</v>
      </c>
      <c r="B38" s="31" t="s">
        <v>29</v>
      </c>
      <c r="C38" s="24" t="s">
        <v>8</v>
      </c>
      <c r="D38" s="24">
        <f>D30</f>
        <v>35</v>
      </c>
      <c r="E38" s="26" t="s">
        <v>9</v>
      </c>
      <c r="F38" s="32"/>
      <c r="G38" s="28">
        <f>D38*F38</f>
        <v>0</v>
      </c>
      <c r="H38" s="28"/>
      <c r="I38" s="28">
        <f t="shared" si="5"/>
        <v>0</v>
      </c>
    </row>
    <row r="39" spans="1:9" x14ac:dyDescent="0.2">
      <c r="A39" s="24">
        <v>3</v>
      </c>
      <c r="B39" s="31" t="s">
        <v>30</v>
      </c>
      <c r="C39" s="24" t="s">
        <v>8</v>
      </c>
      <c r="D39" s="24">
        <v>4</v>
      </c>
      <c r="E39" s="26" t="s">
        <v>9</v>
      </c>
      <c r="F39" s="32"/>
      <c r="G39" s="28">
        <f>D39*F39</f>
        <v>0</v>
      </c>
      <c r="H39" s="28"/>
      <c r="I39" s="28">
        <f t="shared" si="5"/>
        <v>0</v>
      </c>
    </row>
    <row r="40" spans="1:9" x14ac:dyDescent="0.2">
      <c r="A40" s="38" t="s">
        <v>31</v>
      </c>
      <c r="B40" s="38"/>
      <c r="C40" s="38"/>
      <c r="D40" s="38"/>
      <c r="E40" s="38"/>
      <c r="F40" s="33" t="s">
        <v>9</v>
      </c>
      <c r="G40" s="33">
        <f>SUM(G31:G39)</f>
        <v>0</v>
      </c>
      <c r="H40" s="33">
        <f>SUM(H31:H39)</f>
        <v>0</v>
      </c>
      <c r="I40" s="33">
        <f>SUM(I31:I39)</f>
        <v>0</v>
      </c>
    </row>
    <row r="41" spans="1:9" x14ac:dyDescent="0.2">
      <c r="A41" s="38" t="s">
        <v>32</v>
      </c>
      <c r="B41" s="38"/>
      <c r="C41" s="38"/>
      <c r="D41" s="38"/>
      <c r="E41" s="38"/>
      <c r="F41" s="34" t="s">
        <v>9</v>
      </c>
      <c r="G41" s="34">
        <f>SUM(G16,G28,G40)</f>
        <v>0</v>
      </c>
      <c r="H41" s="34">
        <f>SUM(H16,H28,H40)</f>
        <v>0</v>
      </c>
      <c r="I41" s="34">
        <f>SUM(G41+H41)</f>
        <v>0</v>
      </c>
    </row>
    <row r="44" spans="1:9" ht="15" x14ac:dyDescent="0.2">
      <c r="B44" s="18" t="s">
        <v>45</v>
      </c>
      <c r="C44" s="36"/>
      <c r="D44" s="36"/>
      <c r="E44" s="19" t="s">
        <v>46</v>
      </c>
    </row>
    <row r="45" spans="1:9" ht="15" x14ac:dyDescent="0.2">
      <c r="B45" s="18"/>
      <c r="C45" s="37" t="s">
        <v>47</v>
      </c>
      <c r="D45" s="37"/>
    </row>
    <row r="46" spans="1:9" ht="15" x14ac:dyDescent="0.2">
      <c r="B46" s="18" t="s">
        <v>48</v>
      </c>
      <c r="C46" s="17"/>
      <c r="D46" s="17"/>
    </row>
  </sheetData>
  <mergeCells count="13">
    <mergeCell ref="A1:I1"/>
    <mergeCell ref="C44:D44"/>
    <mergeCell ref="C45:D45"/>
    <mergeCell ref="A40:E40"/>
    <mergeCell ref="A41:E41"/>
    <mergeCell ref="A16:E16"/>
    <mergeCell ref="A28:E28"/>
    <mergeCell ref="A5:A6"/>
    <mergeCell ref="B5:B6"/>
    <mergeCell ref="D5:D6"/>
    <mergeCell ref="C5:C6"/>
    <mergeCell ref="E5:E6"/>
    <mergeCell ref="F6:I6"/>
  </mergeCells>
  <pageMargins left="0.43307086614173229" right="0.43307086614173229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Щербакова М.А.</cp:lastModifiedBy>
  <cp:lastPrinted>2016-08-10T06:08:24Z</cp:lastPrinted>
  <dcterms:created xsi:type="dcterms:W3CDTF">2016-08-09T05:38:22Z</dcterms:created>
  <dcterms:modified xsi:type="dcterms:W3CDTF">2017-11-23T03:11:22Z</dcterms:modified>
</cp:coreProperties>
</file>