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uevSA\Documents\КорСис\Энергетика II-этап КрАЗ_БрАЗ_УАЗ_БАЗ\Энерго и Электрообъекты УАЗ\Конкурс монтаж ВОЛС УАЗ\"/>
    </mc:Choice>
  </mc:AlternateContent>
  <bookViews>
    <workbookView xWindow="0" yWindow="0" windowWidth="29040" windowHeight="16440"/>
  </bookViews>
  <sheets>
    <sheet name="УАЗ" sheetId="1" r:id="rId1"/>
    <sheet name="Лист1" sheetId="2" r:id="rId2"/>
  </sheets>
  <definedNames>
    <definedName name="_xlnm._FilterDatabase" localSheetId="0" hidden="1">УАЗ!$A$4:$I$54</definedName>
    <definedName name="_xlnm.Print_Area" localSheetId="0">УАЗ!$A$1:$I$54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E49" i="1"/>
  <c r="F53" i="1" l="1"/>
  <c r="G53" i="1"/>
  <c r="F49" i="1"/>
  <c r="G49" i="1"/>
  <c r="F54" i="1" l="1"/>
  <c r="G54" i="1"/>
  <c r="E53" i="1"/>
</calcChain>
</file>

<file path=xl/sharedStrings.xml><?xml version="1.0" encoding="utf-8"?>
<sst xmlns="http://schemas.openxmlformats.org/spreadsheetml/2006/main" count="240" uniqueCount="176">
  <si>
    <t>№ п/п</t>
  </si>
  <si>
    <t>2</t>
  </si>
  <si>
    <t>3</t>
  </si>
  <si>
    <t>4</t>
  </si>
  <si>
    <t>5</t>
  </si>
  <si>
    <t>6</t>
  </si>
  <si>
    <t xml:space="preserve">Cпецифические особенности,  типа необходимости прокладки канализации,  возведения опор,  лотков, эстакад,  торсиад и тд.      </t>
  </si>
  <si>
    <t>Приложение №1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</si>
  <si>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</si>
  <si>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</si>
  <si>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</si>
  <si>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</si>
  <si>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</si>
  <si>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</si>
  <si>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</si>
  <si>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</si>
  <si>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</si>
  <si>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</si>
  <si>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</si>
  <si>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</si>
  <si>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</si>
  <si>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</si>
  <si>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</si>
  <si>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</si>
  <si>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</si>
  <si>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</si>
  <si>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</si>
  <si>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</si>
  <si>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</si>
  <si>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</si>
  <si>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</si>
  <si>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</si>
  <si>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</si>
  <si>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</si>
  <si>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</si>
  <si>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</si>
  <si>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</si>
  <si>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</si>
  <si>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</si>
  <si>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</si>
  <si>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</si>
  <si>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</si>
  <si>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</si>
  <si>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ИТОГО</t>
  </si>
  <si>
    <t>ВСЕГО</t>
  </si>
  <si>
    <t>Стоимость работ, руб.</t>
  </si>
  <si>
    <t>крепление по существующим электрическим столбам</t>
  </si>
  <si>
    <t>по существующей кабельной эстакаде</t>
  </si>
  <si>
    <t>Наименование энергетачиских объектов</t>
  </si>
  <si>
    <t>Необходимость управления</t>
  </si>
  <si>
    <t>да</t>
  </si>
  <si>
    <t>Нет, только сбор данных</t>
  </si>
  <si>
    <t>по существующей кабельной эстакаде,  это одно здание с ГПП-2</t>
  </si>
  <si>
    <t>ПС-1</t>
  </si>
  <si>
    <t>ПС-2</t>
  </si>
  <si>
    <t>ПС-10</t>
  </si>
  <si>
    <t>ПС-12</t>
  </si>
  <si>
    <t>ПС-13</t>
  </si>
  <si>
    <t>ПС-15</t>
  </si>
  <si>
    <t>ПС-19</t>
  </si>
  <si>
    <t>ПС-20</t>
  </si>
  <si>
    <t>ПС-22</t>
  </si>
  <si>
    <t>ПС-23</t>
  </si>
  <si>
    <t>ПС-28</t>
  </si>
  <si>
    <t>ПС-38</t>
  </si>
  <si>
    <t>ПС-41</t>
  </si>
  <si>
    <t>ПС-45</t>
  </si>
  <si>
    <t>ПС-48</t>
  </si>
  <si>
    <t>ПС-50</t>
  </si>
  <si>
    <t>ПС-59</t>
  </si>
  <si>
    <t>ПС-70</t>
  </si>
  <si>
    <t>ПС-71</t>
  </si>
  <si>
    <t>ПС-72</t>
  </si>
  <si>
    <t>ПС-79</t>
  </si>
  <si>
    <t>ПС-80</t>
  </si>
  <si>
    <t>ПС-82</t>
  </si>
  <si>
    <t>ПС-90</t>
  </si>
  <si>
    <t>Красногорская ТЭЦ</t>
  </si>
  <si>
    <t>Промплощадка УАЗ</t>
  </si>
  <si>
    <t>РУСН-3 кВ</t>
  </si>
  <si>
    <t>РУ-10 кВ</t>
  </si>
  <si>
    <t>ПС-3</t>
  </si>
  <si>
    <t>ПС-4</t>
  </si>
  <si>
    <t>ПС-5</t>
  </si>
  <si>
    <t>ПС-3А</t>
  </si>
  <si>
    <t>ПС-9</t>
  </si>
  <si>
    <t>ПС-14</t>
  </si>
  <si>
    <t>ПС-16</t>
  </si>
  <si>
    <t>ПС-18</t>
  </si>
  <si>
    <t>ПС-26 (КТПН-26)</t>
  </si>
  <si>
    <t>ПС-31</t>
  </si>
  <si>
    <t>ПС-52</t>
  </si>
  <si>
    <t>ПС-53</t>
  </si>
  <si>
    <t>ПС-56</t>
  </si>
  <si>
    <t>ПС-105</t>
  </si>
  <si>
    <t>ПС-8 (ГПП-1, ПС "УАЗ")</t>
  </si>
  <si>
    <t>ПС "Оборотная"</t>
  </si>
  <si>
    <t>Монтаж ВОЛС, м</t>
  </si>
  <si>
    <t>Монтаж шкафов,
шт.</t>
  </si>
  <si>
    <t>Разварка кроссов,
шт.</t>
  </si>
  <si>
    <t>Перечень энергетических объектов АО "РУСАЛ Каменск-Уральский"</t>
  </si>
  <si>
    <t>Ближайший сетевой узел</t>
  </si>
  <si>
    <t>-</t>
  </si>
  <si>
    <t>узел ЛВС №5965</t>
  </si>
  <si>
    <t>узел ЛВС №7380</t>
  </si>
  <si>
    <t>узел ЛВС №7381</t>
  </si>
  <si>
    <t>узел ЛВС №5894</t>
  </si>
  <si>
    <t>узел ЛВС №7582</t>
  </si>
  <si>
    <t>узел ЛВС №7573</t>
  </si>
  <si>
    <t>41</t>
  </si>
  <si>
    <t>43</t>
  </si>
  <si>
    <t>Трасса до одноэтажного здания ЦКЭ</t>
  </si>
  <si>
    <t>Серверная ЛВС №4316</t>
  </si>
  <si>
    <t>узел ЛВС №4300</t>
  </si>
  <si>
    <t>узел ЛВС №5967</t>
  </si>
  <si>
    <t>Тянуть от 5967, оптика по существующим кабельростам +шкаф</t>
  </si>
  <si>
    <t>узел ЛВС ПС-71</t>
  </si>
  <si>
    <t xml:space="preserve">узел ЛВС №5967 </t>
  </si>
  <si>
    <t>узел ЛВС №4316</t>
  </si>
  <si>
    <t>узел ЛВС ПС-80</t>
  </si>
  <si>
    <t>узел ЛВС ПС-31</t>
  </si>
  <si>
    <t>узел ЛВС ПС-22</t>
  </si>
  <si>
    <t>Тянуть от 5894 по существующим кабельростам+шкаф</t>
  </si>
  <si>
    <t>узел ЛВС ПС-31 или ПС-18</t>
  </si>
  <si>
    <t>узел ЛВС №5952</t>
  </si>
  <si>
    <t>узел ЛВС ПС-14</t>
  </si>
  <si>
    <t>узел ЛВС ПС-8</t>
  </si>
  <si>
    <t>узел ЛВС ПС-79</t>
  </si>
  <si>
    <t>узел ЛВС ПС-70</t>
  </si>
  <si>
    <t>Тянуть оптику от участка связи  ДОП по существующим кабельростам +шкаф</t>
  </si>
  <si>
    <t>42</t>
  </si>
  <si>
    <t>Узел учёта ЖДЦ</t>
  </si>
  <si>
    <t>Узел учёта ГРП</t>
  </si>
  <si>
    <t>оптика + шкаф есть, но не обварено, ставим шкаф</t>
  </si>
  <si>
    <t>оптика + шкаф есть, но не обварено, дополнительно cisco для других целей, ставим шкаф</t>
  </si>
  <si>
    <t>Тянем от нового дэпо+шкаф</t>
  </si>
  <si>
    <t>Тянем от Кремний-Урал серверной +шкаф</t>
  </si>
  <si>
    <t>узел ЛВС №5956</t>
  </si>
  <si>
    <t>Серверная ЛВС №5952</t>
  </si>
  <si>
    <t>узел ЛВС №4303</t>
  </si>
  <si>
    <t>Тянуть оптику от 5965, оптика по существующим кабельростам +шкаф</t>
  </si>
  <si>
    <t>Тянуть оптику от ПС-22, оптика по существующим кабельростам + шкаф</t>
  </si>
  <si>
    <t>Шкаф 7380 внутри ПС-28, ставим шкаф</t>
  </si>
  <si>
    <t>Тянуть от 5952, оптика по существующим кабельростам  , ставим шкаф</t>
  </si>
  <si>
    <t>Тянуть от 7582, оптика по существующим кабельростам, ставим шкаф</t>
  </si>
  <si>
    <t>Тянуть от 4300 (ИВЦ) по существующим кабельростам, ставим шкаф</t>
  </si>
  <si>
    <t>Тянуть от 4316, оптика по существующим кабельростам, ставим шкаф</t>
  </si>
  <si>
    <t>Тянуть от ПС-14, оптика по существующим кабельростам, ставим шкаф</t>
  </si>
  <si>
    <t>Тянуть от ПС-71, оптика по существующим кабельростам, ставим шкаф</t>
  </si>
  <si>
    <t>Тянуть от ПС-8 оптика, ставим шкаф</t>
  </si>
  <si>
    <t>Тянуть от 5965, оптика по существующим кабельростам, ставим шкаф</t>
  </si>
  <si>
    <t>7573 (для ТОРО) в этом же здании в пределах 50 метров,, ставим шкаф</t>
  </si>
  <si>
    <t>Тянем оптику от ПС-79, ставим шкаф</t>
  </si>
  <si>
    <t>Тянем оптику от ПС-70, ставим шкаф</t>
  </si>
  <si>
    <t>Тянуть от ПС-8 оптику, ставим шкаф</t>
  </si>
  <si>
    <t>Шкаф 5883 внутри ПС "Оборотная", оптика внутри уже есть, ставим шкаф</t>
  </si>
  <si>
    <t>Тянуть от серверной, оптика по существующим кабельростам , ставим шкаф</t>
  </si>
  <si>
    <t>Тянуть оптику от 4300 (ИВЦ) по существующим кабельростам , ставим шкаф</t>
  </si>
  <si>
    <t>Тянуть оптику от 5967по существующим кабельростам , ставим шкаф</t>
  </si>
  <si>
    <t>Тянуть от 5965, оптика по существующим кабельростам , ставим шкаф</t>
  </si>
  <si>
    <t>Тянуть от нового шкафа на ПС-71, ставим шкаф</t>
  </si>
  <si>
    <t>Тянуть от 4316, оптика по существующим кабельростам , ставим шкаф</t>
  </si>
  <si>
    <t>Тянуть от 7582 оптика по существующим кабельростам, ставим шкаф</t>
  </si>
  <si>
    <t>Тянуть оптику от ПС-80, ставим шкаф</t>
  </si>
  <si>
    <t>Тянуть оптику от ПС-31, ставим шкаф</t>
  </si>
  <si>
    <t>Шкаф 5965 внутри ПС-1, ставим 42U шкаф</t>
  </si>
  <si>
    <t>Тянуть от ПС-22, оптика по существующим кабельростам , ставим шкаф</t>
  </si>
  <si>
    <t>Шкаф 7381 внутри ПС-38, оптика есть, ставим шкаф</t>
  </si>
  <si>
    <t>Тянуть оптику от ПС-9, ставим шкаф</t>
  </si>
  <si>
    <t>Тянуть оптику от ПС-31 или ПС-18 оптику, ставим шкаф</t>
  </si>
  <si>
    <t>узел ЛВС ПС-9</t>
  </si>
  <si>
    <t>45</t>
  </si>
  <si>
    <t>2ой подъем, за территорией промплощадки, тянуть от 4303 оптика частично по коммуникациям, частично по забору, частично в кабельной канализации, частично по существующим столбам, ставим шкаф</t>
  </si>
  <si>
    <t>Шламоотвал 1, за территорией промплощадки.</t>
  </si>
  <si>
    <t>Шламоотвал 5, за территорией промплощадки.</t>
  </si>
  <si>
    <t>деревня Черноскутово, за городом, трассы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</si>
</sst>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6" xfId="0" applyFont="1" applyBorder="1"/>
    <xf numFmtId="0" fontId="2" fillId="0" borderId="11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2" fillId="0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2" fillId="0" borderId="15" xfId="0" applyFont="1" applyBorder="1"/>
    <xf numFmtId="0" fontId="8" fillId="0" borderId="17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8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3" fontId="2" fillId="4" borderId="5" xfId="0" applyNumberFormat="1" applyFont="1" applyFill="1" applyBorder="1" applyAlignment="1">
      <alignment horizontal="center" vertical="center"/>
    </xf>
    <xf numFmtId="0" fontId="2" fillId="0" borderId="18" xfId="0" applyFont="1" applyFill="1" applyBorder="1"/>
    <xf numFmtId="0" fontId="2" fillId="0" borderId="15" xfId="0" applyFont="1" applyFill="1" applyBorder="1"/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0" fontId="2" fillId="0" borderId="1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49" fontId="8" fillId="2" borderId="24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9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left" vertical="center"/>
    </xf>
    <xf numFmtId="3" fontId="2" fillId="0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7" fillId="2" borderId="3" xfId="0" applyNumberFormat="1" applyFont="1" applyFill="1" applyBorder="1" applyAlignment="1">
      <alignment horizontal="right" vertical="center" wrapText="1"/>
    </xf>
    <xf numFmtId="49" fontId="7" fillId="2" borderId="4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view="pageBreakPreview" zoomScale="80" zoomScaleNormal="70" zoomScaleSheetLayoutView="80" workbookViewId="0">
      <pane ySplit="4" topLeftCell="A38" activePane="bottomLeft" state="frozen"/>
      <selection pane="bottomLeft" activeCell="L59" sqref="L59"/>
    </sheetView>
  </sheetViews>
  <sheetFormatPr defaultColWidth="9" defaultRowHeight="15" x14ac:dyDescent="0.25"/>
  <cols>
    <col min="1" max="1" width="8.140625" style="1" customWidth="1"/>
    <col min="2" max="2" width="25.28515625" style="1" customWidth="1"/>
    <col min="3" max="3" width="16.5703125" style="1" customWidth="1"/>
    <col min="4" max="4" width="32.85546875" style="1" customWidth="1"/>
    <col min="5" max="7" width="13.140625" style="1" customWidth="1"/>
    <col min="8" max="8" width="54" style="1" customWidth="1"/>
    <col min="9" max="9" width="18.7109375" style="1" customWidth="1"/>
    <col min="10" max="16384" width="9" style="1"/>
  </cols>
  <sheetData>
    <row r="1" spans="1:9" ht="21" customHeight="1" x14ac:dyDescent="0.25">
      <c r="H1" s="70" t="s">
        <v>7</v>
      </c>
      <c r="I1" s="70"/>
    </row>
    <row r="2" spans="1:9" ht="15.75" x14ac:dyDescent="0.25">
      <c r="A2" s="74" t="s">
        <v>100</v>
      </c>
      <c r="B2" s="74"/>
      <c r="C2" s="74"/>
      <c r="D2" s="74"/>
      <c r="E2" s="74"/>
      <c r="F2" s="74"/>
      <c r="G2" s="74"/>
      <c r="H2" s="74"/>
      <c r="I2" s="74"/>
    </row>
    <row r="3" spans="1:9" ht="15.75" thickBot="1" x14ac:dyDescent="0.3">
      <c r="B3" s="2"/>
    </row>
    <row r="4" spans="1:9" s="4" customFormat="1" ht="52.5" customHeight="1" thickBot="1" x14ac:dyDescent="0.3">
      <c r="A4" s="14" t="s">
        <v>0</v>
      </c>
      <c r="B4" s="15" t="s">
        <v>48</v>
      </c>
      <c r="C4" s="18" t="s">
        <v>49</v>
      </c>
      <c r="D4" s="3" t="s">
        <v>101</v>
      </c>
      <c r="E4" s="6" t="s">
        <v>97</v>
      </c>
      <c r="F4" s="6" t="s">
        <v>98</v>
      </c>
      <c r="G4" s="6" t="s">
        <v>99</v>
      </c>
      <c r="H4" s="3" t="s">
        <v>6</v>
      </c>
      <c r="I4" s="3" t="s">
        <v>45</v>
      </c>
    </row>
    <row r="5" spans="1:9" s="4" customFormat="1" ht="16.5" customHeight="1" thickBot="1" x14ac:dyDescent="0.3">
      <c r="A5" s="75" t="s">
        <v>78</v>
      </c>
      <c r="B5" s="76"/>
      <c r="C5" s="76"/>
      <c r="D5" s="76"/>
      <c r="E5" s="76"/>
      <c r="F5" s="76"/>
      <c r="G5" s="76"/>
      <c r="H5" s="76"/>
      <c r="I5" s="77"/>
    </row>
    <row r="6" spans="1:9" s="4" customFormat="1" ht="30" customHeight="1" x14ac:dyDescent="0.25">
      <c r="A6" s="31" t="s">
        <v>8</v>
      </c>
      <c r="B6" s="34" t="s">
        <v>53</v>
      </c>
      <c r="C6" s="47" t="s">
        <v>50</v>
      </c>
      <c r="D6" s="43" t="s">
        <v>103</v>
      </c>
      <c r="E6" s="69">
        <v>0</v>
      </c>
      <c r="F6" s="32">
        <v>1</v>
      </c>
      <c r="G6" s="32">
        <v>2</v>
      </c>
      <c r="H6" s="51" t="s">
        <v>165</v>
      </c>
      <c r="I6" s="33"/>
    </row>
    <row r="7" spans="1:9" s="4" customFormat="1" ht="30" customHeight="1" x14ac:dyDescent="0.25">
      <c r="A7" s="22" t="s">
        <v>1</v>
      </c>
      <c r="B7" s="35" t="s">
        <v>54</v>
      </c>
      <c r="C7" s="24" t="s">
        <v>50</v>
      </c>
      <c r="D7" s="45" t="s">
        <v>102</v>
      </c>
      <c r="E7" s="38">
        <v>0</v>
      </c>
      <c r="F7" s="32">
        <v>1</v>
      </c>
      <c r="G7" s="16">
        <v>2</v>
      </c>
      <c r="H7" s="52" t="s">
        <v>133</v>
      </c>
      <c r="I7" s="27"/>
    </row>
    <row r="8" spans="1:9" s="4" customFormat="1" ht="30" customHeight="1" x14ac:dyDescent="0.25">
      <c r="A8" s="22" t="s">
        <v>2</v>
      </c>
      <c r="B8" s="35" t="s">
        <v>81</v>
      </c>
      <c r="C8" s="66" t="s">
        <v>51</v>
      </c>
      <c r="D8" s="44" t="s">
        <v>112</v>
      </c>
      <c r="E8" s="37">
        <v>146</v>
      </c>
      <c r="F8" s="32">
        <v>1</v>
      </c>
      <c r="G8" s="16">
        <v>2</v>
      </c>
      <c r="H8" s="53" t="s">
        <v>156</v>
      </c>
      <c r="I8" s="27"/>
    </row>
    <row r="9" spans="1:9" s="4" customFormat="1" ht="30" customHeight="1" x14ac:dyDescent="0.25">
      <c r="A9" s="22" t="s">
        <v>3</v>
      </c>
      <c r="B9" s="35" t="s">
        <v>84</v>
      </c>
      <c r="C9" s="66" t="s">
        <v>51</v>
      </c>
      <c r="D9" s="44" t="s">
        <v>112</v>
      </c>
      <c r="E9" s="37">
        <v>295</v>
      </c>
      <c r="F9" s="32">
        <v>1</v>
      </c>
      <c r="G9" s="16">
        <v>2</v>
      </c>
      <c r="H9" s="53" t="s">
        <v>156</v>
      </c>
      <c r="I9" s="27"/>
    </row>
    <row r="10" spans="1:9" s="4" customFormat="1" ht="30" customHeight="1" x14ac:dyDescent="0.25">
      <c r="A10" s="22" t="s">
        <v>4</v>
      </c>
      <c r="B10" s="35" t="s">
        <v>82</v>
      </c>
      <c r="C10" s="66" t="s">
        <v>51</v>
      </c>
      <c r="D10" s="44" t="s">
        <v>113</v>
      </c>
      <c r="E10" s="37">
        <v>300</v>
      </c>
      <c r="F10" s="32">
        <v>1</v>
      </c>
      <c r="G10" s="16">
        <v>2</v>
      </c>
      <c r="H10" s="53" t="s">
        <v>157</v>
      </c>
      <c r="I10" s="27"/>
    </row>
    <row r="11" spans="1:9" s="4" customFormat="1" ht="30" customHeight="1" x14ac:dyDescent="0.25">
      <c r="A11" s="22" t="s">
        <v>5</v>
      </c>
      <c r="B11" s="35" t="s">
        <v>83</v>
      </c>
      <c r="C11" s="66" t="s">
        <v>51</v>
      </c>
      <c r="D11" s="44" t="s">
        <v>114</v>
      </c>
      <c r="E11" s="37">
        <v>290</v>
      </c>
      <c r="F11" s="32">
        <v>1</v>
      </c>
      <c r="G11" s="16">
        <v>2</v>
      </c>
      <c r="H11" s="53" t="s">
        <v>158</v>
      </c>
      <c r="I11" s="27"/>
    </row>
    <row r="12" spans="1:9" s="4" customFormat="1" ht="30" customHeight="1" x14ac:dyDescent="0.25">
      <c r="A12" s="22" t="s">
        <v>9</v>
      </c>
      <c r="B12" s="35" t="s">
        <v>95</v>
      </c>
      <c r="C12" s="24" t="s">
        <v>50</v>
      </c>
      <c r="D12" s="45" t="s">
        <v>102</v>
      </c>
      <c r="E12" s="38">
        <v>0</v>
      </c>
      <c r="F12" s="32">
        <v>1</v>
      </c>
      <c r="G12" s="16">
        <v>2</v>
      </c>
      <c r="H12" s="52" t="s">
        <v>133</v>
      </c>
      <c r="I12" s="9"/>
    </row>
    <row r="13" spans="1:9" s="4" customFormat="1" ht="30" customHeight="1" x14ac:dyDescent="0.25">
      <c r="A13" s="22" t="s">
        <v>10</v>
      </c>
      <c r="B13" s="35" t="s">
        <v>85</v>
      </c>
      <c r="C13" s="66" t="s">
        <v>51</v>
      </c>
      <c r="D13" s="44" t="s">
        <v>103</v>
      </c>
      <c r="E13" s="37">
        <v>450</v>
      </c>
      <c r="F13" s="32">
        <v>1</v>
      </c>
      <c r="G13" s="16">
        <v>2</v>
      </c>
      <c r="H13" s="53" t="s">
        <v>159</v>
      </c>
      <c r="I13" s="9"/>
    </row>
    <row r="14" spans="1:9" s="4" customFormat="1" ht="60" x14ac:dyDescent="0.25">
      <c r="A14" s="22" t="s">
        <v>11</v>
      </c>
      <c r="B14" s="36" t="s">
        <v>55</v>
      </c>
      <c r="C14" s="24" t="s">
        <v>50</v>
      </c>
      <c r="D14" s="44" t="s">
        <v>139</v>
      </c>
      <c r="E14" s="38">
        <v>680</v>
      </c>
      <c r="F14" s="32">
        <v>1</v>
      </c>
      <c r="G14" s="16">
        <v>2</v>
      </c>
      <c r="H14" s="54" t="s">
        <v>172</v>
      </c>
      <c r="I14" s="9"/>
    </row>
    <row r="15" spans="1:9" s="4" customFormat="1" ht="30" customHeight="1" x14ac:dyDescent="0.25">
      <c r="A15" s="22" t="s">
        <v>12</v>
      </c>
      <c r="B15" s="35" t="s">
        <v>56</v>
      </c>
      <c r="C15" s="24" t="s">
        <v>50</v>
      </c>
      <c r="D15" s="44" t="s">
        <v>116</v>
      </c>
      <c r="E15" s="37">
        <v>310</v>
      </c>
      <c r="F15" s="32">
        <v>1</v>
      </c>
      <c r="G15" s="16">
        <v>2</v>
      </c>
      <c r="H15" s="53" t="s">
        <v>160</v>
      </c>
      <c r="I15" s="9"/>
    </row>
    <row r="16" spans="1:9" s="4" customFormat="1" ht="30" customHeight="1" x14ac:dyDescent="0.25">
      <c r="A16" s="22" t="s">
        <v>13</v>
      </c>
      <c r="B16" s="35" t="s">
        <v>57</v>
      </c>
      <c r="C16" s="24" t="s">
        <v>50</v>
      </c>
      <c r="D16" s="44" t="s">
        <v>117</v>
      </c>
      <c r="E16" s="37">
        <v>360</v>
      </c>
      <c r="F16" s="32">
        <v>1</v>
      </c>
      <c r="G16" s="16">
        <v>2</v>
      </c>
      <c r="H16" s="53" t="s">
        <v>115</v>
      </c>
      <c r="I16" s="9"/>
    </row>
    <row r="17" spans="1:9" s="4" customFormat="1" ht="30" customHeight="1" x14ac:dyDescent="0.25">
      <c r="A17" s="22" t="s">
        <v>14</v>
      </c>
      <c r="B17" s="35" t="s">
        <v>86</v>
      </c>
      <c r="C17" s="66" t="s">
        <v>51</v>
      </c>
      <c r="D17" s="44" t="s">
        <v>118</v>
      </c>
      <c r="E17" s="37">
        <v>650</v>
      </c>
      <c r="F17" s="32">
        <v>1</v>
      </c>
      <c r="G17" s="16">
        <v>2</v>
      </c>
      <c r="H17" s="53" t="s">
        <v>161</v>
      </c>
      <c r="I17" s="9"/>
    </row>
    <row r="18" spans="1:9" s="4" customFormat="1" ht="30" customHeight="1" x14ac:dyDescent="0.25">
      <c r="A18" s="22" t="s">
        <v>15</v>
      </c>
      <c r="B18" s="35" t="s">
        <v>58</v>
      </c>
      <c r="C18" s="24" t="s">
        <v>50</v>
      </c>
      <c r="D18" s="44" t="s">
        <v>107</v>
      </c>
      <c r="E18" s="37">
        <v>120</v>
      </c>
      <c r="F18" s="32">
        <v>1</v>
      </c>
      <c r="G18" s="16">
        <v>2</v>
      </c>
      <c r="H18" s="53" t="s">
        <v>162</v>
      </c>
      <c r="I18" s="9"/>
    </row>
    <row r="19" spans="1:9" s="4" customFormat="1" ht="30" customHeight="1" x14ac:dyDescent="0.25">
      <c r="A19" s="22" t="s">
        <v>16</v>
      </c>
      <c r="B19" s="35" t="s">
        <v>87</v>
      </c>
      <c r="C19" s="66" t="s">
        <v>51</v>
      </c>
      <c r="D19" s="44" t="s">
        <v>119</v>
      </c>
      <c r="E19" s="37">
        <v>110</v>
      </c>
      <c r="F19" s="32">
        <v>1</v>
      </c>
      <c r="G19" s="16">
        <v>2</v>
      </c>
      <c r="H19" s="53" t="s">
        <v>163</v>
      </c>
      <c r="I19" s="9"/>
    </row>
    <row r="20" spans="1:9" s="4" customFormat="1" ht="30" customHeight="1" x14ac:dyDescent="0.25">
      <c r="A20" s="22" t="s">
        <v>17</v>
      </c>
      <c r="B20" s="35" t="s">
        <v>88</v>
      </c>
      <c r="C20" s="66" t="s">
        <v>51</v>
      </c>
      <c r="D20" s="44" t="s">
        <v>120</v>
      </c>
      <c r="E20" s="37">
        <v>190</v>
      </c>
      <c r="F20" s="32">
        <v>1</v>
      </c>
      <c r="G20" s="16">
        <v>2</v>
      </c>
      <c r="H20" s="53" t="s">
        <v>164</v>
      </c>
      <c r="I20" s="9"/>
    </row>
    <row r="21" spans="1:9" s="4" customFormat="1" ht="30" customHeight="1" x14ac:dyDescent="0.25">
      <c r="A21" s="22" t="s">
        <v>18</v>
      </c>
      <c r="B21" s="35" t="s">
        <v>59</v>
      </c>
      <c r="C21" s="24" t="s">
        <v>50</v>
      </c>
      <c r="D21" s="45" t="s">
        <v>102</v>
      </c>
      <c r="E21" s="38">
        <v>0</v>
      </c>
      <c r="F21" s="32">
        <v>1</v>
      </c>
      <c r="G21" s="16">
        <v>2</v>
      </c>
      <c r="H21" s="54" t="s">
        <v>134</v>
      </c>
      <c r="I21" s="9"/>
    </row>
    <row r="22" spans="1:9" s="4" customFormat="1" ht="30" customHeight="1" x14ac:dyDescent="0.25">
      <c r="A22" s="22" t="s">
        <v>19</v>
      </c>
      <c r="B22" s="36" t="s">
        <v>60</v>
      </c>
      <c r="C22" s="24" t="s">
        <v>50</v>
      </c>
      <c r="D22" s="44" t="s">
        <v>119</v>
      </c>
      <c r="E22" s="37">
        <v>248</v>
      </c>
      <c r="F22" s="32">
        <v>1</v>
      </c>
      <c r="G22" s="16">
        <v>2</v>
      </c>
      <c r="H22" s="53" t="s">
        <v>163</v>
      </c>
      <c r="I22" s="9"/>
    </row>
    <row r="23" spans="1:9" s="4" customFormat="1" ht="30" customHeight="1" x14ac:dyDescent="0.25">
      <c r="A23" s="22" t="s">
        <v>20</v>
      </c>
      <c r="B23" s="36" t="s">
        <v>61</v>
      </c>
      <c r="C23" s="24" t="s">
        <v>50</v>
      </c>
      <c r="D23" s="44" t="s">
        <v>103</v>
      </c>
      <c r="E23" s="37">
        <v>130</v>
      </c>
      <c r="F23" s="32">
        <v>1</v>
      </c>
      <c r="G23" s="16">
        <v>2</v>
      </c>
      <c r="H23" s="55" t="s">
        <v>140</v>
      </c>
      <c r="I23" s="9"/>
    </row>
    <row r="24" spans="1:9" s="4" customFormat="1" ht="30" customHeight="1" x14ac:dyDescent="0.25">
      <c r="A24" s="22" t="s">
        <v>21</v>
      </c>
      <c r="B24" s="36" t="s">
        <v>62</v>
      </c>
      <c r="C24" s="24" t="s">
        <v>50</v>
      </c>
      <c r="D24" s="45" t="s">
        <v>102</v>
      </c>
      <c r="E24" s="38">
        <v>0</v>
      </c>
      <c r="F24" s="32">
        <v>1</v>
      </c>
      <c r="G24" s="16">
        <v>0</v>
      </c>
      <c r="H24" s="53" t="s">
        <v>175</v>
      </c>
      <c r="I24" s="25"/>
    </row>
    <row r="25" spans="1:9" s="4" customFormat="1" ht="30" customHeight="1" x14ac:dyDescent="0.25">
      <c r="A25" s="22" t="s">
        <v>22</v>
      </c>
      <c r="B25" s="13" t="s">
        <v>89</v>
      </c>
      <c r="C25" s="66" t="s">
        <v>51</v>
      </c>
      <c r="D25" s="44" t="s">
        <v>121</v>
      </c>
      <c r="E25" s="37">
        <v>260</v>
      </c>
      <c r="F25" s="32">
        <v>1</v>
      </c>
      <c r="G25" s="16">
        <v>2</v>
      </c>
      <c r="H25" s="53" t="s">
        <v>141</v>
      </c>
      <c r="I25" s="9"/>
    </row>
    <row r="26" spans="1:9" s="4" customFormat="1" ht="30" customHeight="1" x14ac:dyDescent="0.25">
      <c r="A26" s="22" t="s">
        <v>23</v>
      </c>
      <c r="B26" s="36" t="s">
        <v>63</v>
      </c>
      <c r="C26" s="24" t="s">
        <v>50</v>
      </c>
      <c r="D26" s="44" t="s">
        <v>104</v>
      </c>
      <c r="E26" s="38">
        <v>50</v>
      </c>
      <c r="F26" s="32">
        <v>1</v>
      </c>
      <c r="G26" s="16">
        <v>2</v>
      </c>
      <c r="H26" s="54" t="s">
        <v>142</v>
      </c>
      <c r="I26" s="9"/>
    </row>
    <row r="27" spans="1:9" s="4" customFormat="1" ht="30" customHeight="1" x14ac:dyDescent="0.25">
      <c r="A27" s="22" t="s">
        <v>24</v>
      </c>
      <c r="B27" s="36" t="s">
        <v>90</v>
      </c>
      <c r="C27" s="66" t="s">
        <v>51</v>
      </c>
      <c r="D27" s="44" t="s">
        <v>121</v>
      </c>
      <c r="E27" s="39">
        <v>520</v>
      </c>
      <c r="F27" s="32">
        <v>1</v>
      </c>
      <c r="G27" s="16">
        <v>2</v>
      </c>
      <c r="H27" s="56" t="s">
        <v>166</v>
      </c>
      <c r="I27" s="20"/>
    </row>
    <row r="28" spans="1:9" s="4" customFormat="1" ht="30" customHeight="1" x14ac:dyDescent="0.25">
      <c r="A28" s="22" t="s">
        <v>25</v>
      </c>
      <c r="B28" s="36" t="s">
        <v>64</v>
      </c>
      <c r="C28" s="30" t="s">
        <v>50</v>
      </c>
      <c r="D28" s="46" t="s">
        <v>105</v>
      </c>
      <c r="E28" s="63">
        <v>0</v>
      </c>
      <c r="F28" s="32">
        <v>1</v>
      </c>
      <c r="G28" s="16">
        <v>2</v>
      </c>
      <c r="H28" s="54" t="s">
        <v>167</v>
      </c>
      <c r="I28" s="28"/>
    </row>
    <row r="29" spans="1:9" s="4" customFormat="1" ht="30" customHeight="1" x14ac:dyDescent="0.25">
      <c r="A29" s="22" t="s">
        <v>26</v>
      </c>
      <c r="B29" s="36" t="s">
        <v>65</v>
      </c>
      <c r="C29" s="24" t="s">
        <v>50</v>
      </c>
      <c r="D29" s="44" t="s">
        <v>106</v>
      </c>
      <c r="E29" s="37">
        <v>100</v>
      </c>
      <c r="F29" s="32">
        <v>1</v>
      </c>
      <c r="G29" s="16">
        <v>2</v>
      </c>
      <c r="H29" s="53" t="s">
        <v>122</v>
      </c>
      <c r="I29" s="9"/>
    </row>
    <row r="30" spans="1:9" s="4" customFormat="1" ht="30" customHeight="1" x14ac:dyDescent="0.25">
      <c r="A30" s="22" t="s">
        <v>27</v>
      </c>
      <c r="B30" s="36" t="s">
        <v>66</v>
      </c>
      <c r="C30" s="24" t="s">
        <v>50</v>
      </c>
      <c r="D30" s="45" t="s">
        <v>170</v>
      </c>
      <c r="E30" s="38">
        <v>80</v>
      </c>
      <c r="F30" s="32">
        <v>1</v>
      </c>
      <c r="G30" s="16">
        <v>2</v>
      </c>
      <c r="H30" s="53" t="s">
        <v>168</v>
      </c>
      <c r="I30" s="25"/>
    </row>
    <row r="31" spans="1:9" s="4" customFormat="1" ht="30" customHeight="1" x14ac:dyDescent="0.25">
      <c r="A31" s="22" t="s">
        <v>28</v>
      </c>
      <c r="B31" s="36" t="s">
        <v>67</v>
      </c>
      <c r="C31" s="24" t="s">
        <v>50</v>
      </c>
      <c r="D31" s="45" t="s">
        <v>102</v>
      </c>
      <c r="E31" s="38">
        <v>0</v>
      </c>
      <c r="F31" s="32">
        <v>1</v>
      </c>
      <c r="G31" s="16">
        <v>0</v>
      </c>
      <c r="H31" s="53" t="s">
        <v>173</v>
      </c>
      <c r="I31" s="25"/>
    </row>
    <row r="32" spans="1:9" s="4" customFormat="1" ht="30" customHeight="1" x14ac:dyDescent="0.25">
      <c r="A32" s="22" t="s">
        <v>29</v>
      </c>
      <c r="B32" s="36" t="s">
        <v>68</v>
      </c>
      <c r="C32" s="24" t="s">
        <v>50</v>
      </c>
      <c r="D32" s="45" t="s">
        <v>102</v>
      </c>
      <c r="E32" s="38">
        <v>0</v>
      </c>
      <c r="F32" s="32">
        <v>1</v>
      </c>
      <c r="G32" s="16">
        <v>0</v>
      </c>
      <c r="H32" s="53" t="s">
        <v>174</v>
      </c>
      <c r="I32" s="25"/>
    </row>
    <row r="33" spans="1:9" s="4" customFormat="1" ht="30" customHeight="1" x14ac:dyDescent="0.25">
      <c r="A33" s="22" t="s">
        <v>30</v>
      </c>
      <c r="B33" s="35" t="s">
        <v>91</v>
      </c>
      <c r="C33" s="66" t="s">
        <v>51</v>
      </c>
      <c r="D33" s="44" t="s">
        <v>123</v>
      </c>
      <c r="E33" s="37">
        <v>590</v>
      </c>
      <c r="F33" s="32">
        <v>1</v>
      </c>
      <c r="G33" s="16">
        <v>2</v>
      </c>
      <c r="H33" s="53" t="s">
        <v>169</v>
      </c>
      <c r="I33" s="9"/>
    </row>
    <row r="34" spans="1:9" s="4" customFormat="1" ht="30" customHeight="1" x14ac:dyDescent="0.25">
      <c r="A34" s="22" t="s">
        <v>31</v>
      </c>
      <c r="B34" s="35" t="s">
        <v>92</v>
      </c>
      <c r="C34" s="66" t="s">
        <v>51</v>
      </c>
      <c r="D34" s="44" t="s">
        <v>124</v>
      </c>
      <c r="E34" s="37">
        <v>520</v>
      </c>
      <c r="F34" s="32">
        <v>1</v>
      </c>
      <c r="G34" s="16">
        <v>2</v>
      </c>
      <c r="H34" s="53" t="s">
        <v>143</v>
      </c>
      <c r="I34" s="9"/>
    </row>
    <row r="35" spans="1:9" s="4" customFormat="1" ht="30" customHeight="1" x14ac:dyDescent="0.25">
      <c r="A35" s="22" t="s">
        <v>32</v>
      </c>
      <c r="B35" s="35" t="s">
        <v>93</v>
      </c>
      <c r="C35" s="66" t="s">
        <v>51</v>
      </c>
      <c r="D35" s="44" t="s">
        <v>107</v>
      </c>
      <c r="E35" s="37">
        <v>230</v>
      </c>
      <c r="F35" s="32">
        <v>1</v>
      </c>
      <c r="G35" s="16">
        <v>2</v>
      </c>
      <c r="H35" s="53" t="s">
        <v>144</v>
      </c>
      <c r="I35" s="9"/>
    </row>
    <row r="36" spans="1:9" s="4" customFormat="1" ht="30" customHeight="1" x14ac:dyDescent="0.25">
      <c r="A36" s="22" t="s">
        <v>33</v>
      </c>
      <c r="B36" s="36" t="s">
        <v>69</v>
      </c>
      <c r="C36" s="24" t="s">
        <v>50</v>
      </c>
      <c r="D36" s="44" t="s">
        <v>113</v>
      </c>
      <c r="E36" s="37">
        <v>460</v>
      </c>
      <c r="F36" s="32">
        <v>1</v>
      </c>
      <c r="G36" s="16">
        <v>2</v>
      </c>
      <c r="H36" s="53" t="s">
        <v>145</v>
      </c>
      <c r="I36" s="9"/>
    </row>
    <row r="37" spans="1:9" s="4" customFormat="1" ht="30" customHeight="1" x14ac:dyDescent="0.25">
      <c r="A37" s="22" t="s">
        <v>34</v>
      </c>
      <c r="B37" s="35" t="s">
        <v>70</v>
      </c>
      <c r="C37" s="24" t="s">
        <v>50</v>
      </c>
      <c r="D37" s="44" t="s">
        <v>118</v>
      </c>
      <c r="E37" s="37">
        <v>520</v>
      </c>
      <c r="F37" s="32">
        <v>1</v>
      </c>
      <c r="G37" s="16">
        <v>2</v>
      </c>
      <c r="H37" s="55" t="s">
        <v>146</v>
      </c>
      <c r="I37" s="9"/>
    </row>
    <row r="38" spans="1:9" s="4" customFormat="1" ht="30" customHeight="1" x14ac:dyDescent="0.25">
      <c r="A38" s="22" t="s">
        <v>35</v>
      </c>
      <c r="B38" s="35" t="s">
        <v>71</v>
      </c>
      <c r="C38" s="24" t="s">
        <v>50</v>
      </c>
      <c r="D38" s="44" t="s">
        <v>125</v>
      </c>
      <c r="E38" s="38">
        <v>650</v>
      </c>
      <c r="F38" s="32">
        <v>1</v>
      </c>
      <c r="G38" s="16">
        <v>2</v>
      </c>
      <c r="H38" s="57" t="s">
        <v>147</v>
      </c>
      <c r="I38" s="9"/>
    </row>
    <row r="39" spans="1:9" s="4" customFormat="1" ht="30" customHeight="1" x14ac:dyDescent="0.25">
      <c r="A39" s="22" t="s">
        <v>36</v>
      </c>
      <c r="B39" s="35" t="s">
        <v>72</v>
      </c>
      <c r="C39" s="24" t="s">
        <v>50</v>
      </c>
      <c r="D39" s="45" t="s">
        <v>116</v>
      </c>
      <c r="E39" s="38">
        <v>430</v>
      </c>
      <c r="F39" s="32">
        <v>1</v>
      </c>
      <c r="G39" s="16">
        <v>2</v>
      </c>
      <c r="H39" s="53" t="s">
        <v>148</v>
      </c>
      <c r="I39" s="25"/>
    </row>
    <row r="40" spans="1:9" s="4" customFormat="1" ht="30" customHeight="1" x14ac:dyDescent="0.25">
      <c r="A40" s="22" t="s">
        <v>37</v>
      </c>
      <c r="B40" s="35" t="s">
        <v>73</v>
      </c>
      <c r="C40" s="24" t="s">
        <v>50</v>
      </c>
      <c r="D40" s="45" t="s">
        <v>126</v>
      </c>
      <c r="E40" s="38">
        <v>230</v>
      </c>
      <c r="F40" s="32">
        <v>1</v>
      </c>
      <c r="G40" s="16">
        <v>2</v>
      </c>
      <c r="H40" s="53" t="s">
        <v>149</v>
      </c>
      <c r="I40" s="25"/>
    </row>
    <row r="41" spans="1:9" s="4" customFormat="1" ht="30" customHeight="1" x14ac:dyDescent="0.25">
      <c r="A41" s="22" t="s">
        <v>38</v>
      </c>
      <c r="B41" s="35" t="s">
        <v>74</v>
      </c>
      <c r="C41" s="24" t="s">
        <v>50</v>
      </c>
      <c r="D41" s="44" t="s">
        <v>103</v>
      </c>
      <c r="E41" s="37">
        <v>232</v>
      </c>
      <c r="F41" s="32">
        <v>1</v>
      </c>
      <c r="G41" s="16">
        <v>2</v>
      </c>
      <c r="H41" s="55" t="s">
        <v>150</v>
      </c>
      <c r="I41" s="9"/>
    </row>
    <row r="42" spans="1:9" s="4" customFormat="1" ht="30" customHeight="1" x14ac:dyDescent="0.25">
      <c r="A42" s="22" t="s">
        <v>39</v>
      </c>
      <c r="B42" s="36" t="s">
        <v>75</v>
      </c>
      <c r="C42" s="24" t="s">
        <v>50</v>
      </c>
      <c r="D42" s="44" t="s">
        <v>108</v>
      </c>
      <c r="E42" s="37">
        <v>50</v>
      </c>
      <c r="F42" s="32">
        <v>1</v>
      </c>
      <c r="G42" s="16">
        <v>2</v>
      </c>
      <c r="H42" s="53" t="s">
        <v>151</v>
      </c>
      <c r="I42" s="9"/>
    </row>
    <row r="43" spans="1:9" s="4" customFormat="1" ht="30" customHeight="1" x14ac:dyDescent="0.25">
      <c r="A43" s="22" t="s">
        <v>40</v>
      </c>
      <c r="B43" s="36" t="s">
        <v>76</v>
      </c>
      <c r="C43" s="30" t="s">
        <v>50</v>
      </c>
      <c r="D43" s="45" t="s">
        <v>126</v>
      </c>
      <c r="E43" s="39">
        <v>50</v>
      </c>
      <c r="F43" s="32">
        <v>1</v>
      </c>
      <c r="G43" s="16">
        <v>2</v>
      </c>
      <c r="H43" s="53" t="s">
        <v>154</v>
      </c>
      <c r="I43" s="20"/>
    </row>
    <row r="44" spans="1:9" s="4" customFormat="1" ht="30" customHeight="1" x14ac:dyDescent="0.25">
      <c r="A44" s="22" t="s">
        <v>41</v>
      </c>
      <c r="B44" s="36" t="s">
        <v>96</v>
      </c>
      <c r="C44" s="24" t="s">
        <v>50</v>
      </c>
      <c r="D44" s="45" t="s">
        <v>102</v>
      </c>
      <c r="E44" s="65">
        <v>0</v>
      </c>
      <c r="F44" s="32">
        <v>1</v>
      </c>
      <c r="G44" s="16">
        <v>2</v>
      </c>
      <c r="H44" s="54" t="s">
        <v>155</v>
      </c>
      <c r="I44" s="20"/>
    </row>
    <row r="45" spans="1:9" s="4" customFormat="1" ht="30" customHeight="1" x14ac:dyDescent="0.25">
      <c r="A45" s="22" t="s">
        <v>42</v>
      </c>
      <c r="B45" s="42" t="s">
        <v>94</v>
      </c>
      <c r="C45" s="67" t="s">
        <v>51</v>
      </c>
      <c r="D45" s="45" t="s">
        <v>127</v>
      </c>
      <c r="E45" s="39">
        <v>390</v>
      </c>
      <c r="F45" s="19">
        <v>1</v>
      </c>
      <c r="G45" s="19">
        <v>2</v>
      </c>
      <c r="H45" s="56" t="s">
        <v>152</v>
      </c>
      <c r="I45" s="25"/>
    </row>
    <row r="46" spans="1:9" s="4" customFormat="1" ht="30" customHeight="1" x14ac:dyDescent="0.25">
      <c r="A46" s="41" t="s">
        <v>109</v>
      </c>
      <c r="B46" s="48" t="s">
        <v>111</v>
      </c>
      <c r="C46" s="49"/>
      <c r="D46" s="44" t="s">
        <v>128</v>
      </c>
      <c r="E46" s="16">
        <v>250</v>
      </c>
      <c r="F46" s="19">
        <v>1</v>
      </c>
      <c r="G46" s="19">
        <v>2</v>
      </c>
      <c r="H46" s="58" t="s">
        <v>153</v>
      </c>
      <c r="I46" s="50"/>
    </row>
    <row r="47" spans="1:9" s="4" customFormat="1" ht="30" customHeight="1" x14ac:dyDescent="0.25">
      <c r="A47" s="41" t="s">
        <v>130</v>
      </c>
      <c r="B47" s="48" t="s">
        <v>131</v>
      </c>
      <c r="C47" s="49"/>
      <c r="D47" s="44" t="s">
        <v>137</v>
      </c>
      <c r="E47" s="16">
        <v>250</v>
      </c>
      <c r="F47" s="19">
        <v>1</v>
      </c>
      <c r="G47" s="19">
        <v>2</v>
      </c>
      <c r="H47" s="68" t="s">
        <v>135</v>
      </c>
      <c r="I47" s="50"/>
    </row>
    <row r="48" spans="1:9" s="4" customFormat="1" ht="30" customHeight="1" thickBot="1" x14ac:dyDescent="0.3">
      <c r="A48" s="41" t="s">
        <v>110</v>
      </c>
      <c r="B48" s="48" t="s">
        <v>132</v>
      </c>
      <c r="C48" s="49"/>
      <c r="D48" s="44" t="s">
        <v>138</v>
      </c>
      <c r="E48" s="16">
        <v>250</v>
      </c>
      <c r="F48" s="19">
        <v>1</v>
      </c>
      <c r="G48" s="19">
        <v>2</v>
      </c>
      <c r="H48" s="68" t="s">
        <v>136</v>
      </c>
      <c r="I48" s="50"/>
    </row>
    <row r="49" spans="1:9" s="8" customFormat="1" ht="19.5" customHeight="1" thickBot="1" x14ac:dyDescent="0.3">
      <c r="A49" s="71" t="s">
        <v>43</v>
      </c>
      <c r="B49" s="72"/>
      <c r="C49" s="72"/>
      <c r="D49" s="73"/>
      <c r="E49" s="17">
        <f>SUM(E6:E48)</f>
        <v>10391</v>
      </c>
      <c r="F49" s="17">
        <f>SUM(F6:F48)</f>
        <v>43</v>
      </c>
      <c r="G49" s="17">
        <f>SUM(G6:G48)</f>
        <v>80</v>
      </c>
      <c r="H49" s="11"/>
      <c r="I49" s="10"/>
    </row>
    <row r="50" spans="1:9" s="8" customFormat="1" ht="16.5" customHeight="1" thickBot="1" x14ac:dyDescent="0.3">
      <c r="A50" s="75" t="s">
        <v>77</v>
      </c>
      <c r="B50" s="76"/>
      <c r="C50" s="76"/>
      <c r="D50" s="76"/>
      <c r="E50" s="76"/>
      <c r="F50" s="76"/>
      <c r="G50" s="76"/>
      <c r="H50" s="76"/>
      <c r="I50" s="77"/>
    </row>
    <row r="51" spans="1:9" s="23" customFormat="1" ht="30" customHeight="1" thickBot="1" x14ac:dyDescent="0.3">
      <c r="A51" s="29">
        <v>44</v>
      </c>
      <c r="B51" s="21" t="s">
        <v>79</v>
      </c>
      <c r="C51" s="24" t="s">
        <v>50</v>
      </c>
      <c r="D51" s="45" t="s">
        <v>139</v>
      </c>
      <c r="E51" s="26">
        <v>900</v>
      </c>
      <c r="F51" s="40">
        <v>1</v>
      </c>
      <c r="G51" s="40">
        <v>2</v>
      </c>
      <c r="H51" s="59" t="s">
        <v>129</v>
      </c>
      <c r="I51" s="27"/>
    </row>
    <row r="52" spans="1:9" ht="30" customHeight="1" thickBot="1" x14ac:dyDescent="0.3">
      <c r="A52" s="60" t="s">
        <v>171</v>
      </c>
      <c r="B52" s="61" t="s">
        <v>80</v>
      </c>
      <c r="C52" s="30" t="s">
        <v>50</v>
      </c>
      <c r="D52" s="46" t="s">
        <v>139</v>
      </c>
      <c r="E52" s="62">
        <v>300</v>
      </c>
      <c r="F52" s="63">
        <v>1</v>
      </c>
      <c r="G52" s="63">
        <v>2</v>
      </c>
      <c r="H52" s="59" t="s">
        <v>129</v>
      </c>
      <c r="I52" s="64"/>
    </row>
    <row r="53" spans="1:9" ht="18" customHeight="1" thickBot="1" x14ac:dyDescent="0.3">
      <c r="A53" s="71" t="s">
        <v>43</v>
      </c>
      <c r="B53" s="72"/>
      <c r="C53" s="72"/>
      <c r="D53" s="73"/>
      <c r="E53" s="17">
        <f>SUM(E51:E52)</f>
        <v>1200</v>
      </c>
      <c r="F53" s="17">
        <f t="shared" ref="F53:G53" si="0">SUM(F51:F52)</f>
        <v>2</v>
      </c>
      <c r="G53" s="17">
        <f t="shared" si="0"/>
        <v>4</v>
      </c>
      <c r="H53" s="12"/>
      <c r="I53" s="10"/>
    </row>
    <row r="54" spans="1:9" ht="19.5" customHeight="1" thickBot="1" x14ac:dyDescent="0.3">
      <c r="A54" s="71" t="s">
        <v>44</v>
      </c>
      <c r="B54" s="72"/>
      <c r="C54" s="72"/>
      <c r="D54" s="73"/>
      <c r="E54" s="17">
        <f>SUM(E49,E53)</f>
        <v>11591</v>
      </c>
      <c r="F54" s="17">
        <f t="shared" ref="F54:G54" si="1">SUM(F49,F53)</f>
        <v>45</v>
      </c>
      <c r="G54" s="17">
        <f t="shared" si="1"/>
        <v>84</v>
      </c>
      <c r="H54" s="12"/>
      <c r="I54" s="10"/>
    </row>
    <row r="55" spans="1:9" x14ac:dyDescent="0.25">
      <c r="I55" s="4"/>
    </row>
    <row r="56" spans="1:9" x14ac:dyDescent="0.25">
      <c r="H56" s="5"/>
      <c r="I56" s="4"/>
    </row>
    <row r="57" spans="1:9" x14ac:dyDescent="0.25">
      <c r="I57" s="4"/>
    </row>
    <row r="58" spans="1:9" x14ac:dyDescent="0.25">
      <c r="I58" s="4"/>
    </row>
    <row r="59" spans="1:9" x14ac:dyDescent="0.25">
      <c r="I59" s="4"/>
    </row>
    <row r="60" spans="1:9" x14ac:dyDescent="0.25">
      <c r="I60" s="4"/>
    </row>
    <row r="61" spans="1:9" x14ac:dyDescent="0.25">
      <c r="I61" s="4"/>
    </row>
    <row r="62" spans="1:9" x14ac:dyDescent="0.25">
      <c r="I62" s="4"/>
    </row>
    <row r="63" spans="1:9" x14ac:dyDescent="0.25">
      <c r="I63" s="4"/>
    </row>
    <row r="64" spans="1:9" x14ac:dyDescent="0.25">
      <c r="I64" s="4"/>
    </row>
    <row r="65" spans="9:9" x14ac:dyDescent="0.25">
      <c r="I65" s="4"/>
    </row>
    <row r="66" spans="9:9" x14ac:dyDescent="0.25">
      <c r="I66" s="4"/>
    </row>
    <row r="67" spans="9:9" x14ac:dyDescent="0.25">
      <c r="I67" s="4"/>
    </row>
    <row r="68" spans="9:9" x14ac:dyDescent="0.25">
      <c r="I68" s="4"/>
    </row>
    <row r="69" spans="9:9" x14ac:dyDescent="0.25">
      <c r="I69" s="4"/>
    </row>
    <row r="70" spans="9:9" x14ac:dyDescent="0.25">
      <c r="I70" s="7"/>
    </row>
    <row r="71" spans="9:9" x14ac:dyDescent="0.25">
      <c r="I71" s="4"/>
    </row>
    <row r="72" spans="9:9" x14ac:dyDescent="0.25">
      <c r="I72" s="4"/>
    </row>
    <row r="73" spans="9:9" x14ac:dyDescent="0.25">
      <c r="I73" s="4"/>
    </row>
    <row r="74" spans="9:9" x14ac:dyDescent="0.25">
      <c r="I74" s="4"/>
    </row>
    <row r="75" spans="9:9" x14ac:dyDescent="0.25">
      <c r="I75" s="4"/>
    </row>
    <row r="76" spans="9:9" x14ac:dyDescent="0.25">
      <c r="I76" s="4"/>
    </row>
    <row r="77" spans="9:9" x14ac:dyDescent="0.25">
      <c r="I77" s="4"/>
    </row>
    <row r="78" spans="9:9" x14ac:dyDescent="0.25">
      <c r="I78" s="4"/>
    </row>
    <row r="79" spans="9:9" x14ac:dyDescent="0.25">
      <c r="I79" s="4"/>
    </row>
    <row r="80" spans="9:9" x14ac:dyDescent="0.25">
      <c r="I80" s="4"/>
    </row>
    <row r="81" spans="9:9" x14ac:dyDescent="0.25">
      <c r="I81" s="4"/>
    </row>
    <row r="82" spans="9:9" x14ac:dyDescent="0.25">
      <c r="I82" s="4"/>
    </row>
    <row r="83" spans="9:9" x14ac:dyDescent="0.25">
      <c r="I83" s="4"/>
    </row>
    <row r="84" spans="9:9" x14ac:dyDescent="0.25">
      <c r="I84" s="4"/>
    </row>
    <row r="85" spans="9:9" x14ac:dyDescent="0.25">
      <c r="I85" s="4"/>
    </row>
    <row r="86" spans="9:9" x14ac:dyDescent="0.25">
      <c r="I86" s="7"/>
    </row>
    <row r="87" spans="9:9" x14ac:dyDescent="0.25">
      <c r="I87" s="4"/>
    </row>
    <row r="88" spans="9:9" x14ac:dyDescent="0.25">
      <c r="I88" s="4"/>
    </row>
    <row r="89" spans="9:9" x14ac:dyDescent="0.25">
      <c r="I89" s="4"/>
    </row>
    <row r="90" spans="9:9" x14ac:dyDescent="0.25">
      <c r="I90" s="4"/>
    </row>
    <row r="91" spans="9:9" x14ac:dyDescent="0.25">
      <c r="I91" s="4"/>
    </row>
    <row r="92" spans="9:9" x14ac:dyDescent="0.25">
      <c r="I92" s="4"/>
    </row>
    <row r="93" spans="9:9" x14ac:dyDescent="0.25">
      <c r="I93" s="4"/>
    </row>
    <row r="94" spans="9:9" x14ac:dyDescent="0.25">
      <c r="I94" s="4"/>
    </row>
    <row r="95" spans="9:9" x14ac:dyDescent="0.25">
      <c r="I95" s="7"/>
    </row>
    <row r="96" spans="9:9" x14ac:dyDescent="0.25">
      <c r="I96" s="4"/>
    </row>
    <row r="97" spans="9:9" x14ac:dyDescent="0.25">
      <c r="I97" s="4"/>
    </row>
    <row r="98" spans="9:9" x14ac:dyDescent="0.25">
      <c r="I98" s="7"/>
    </row>
    <row r="99" spans="9:9" x14ac:dyDescent="0.25">
      <c r="I99" s="4"/>
    </row>
    <row r="100" spans="9:9" x14ac:dyDescent="0.25">
      <c r="I100" s="4"/>
    </row>
    <row r="101" spans="9:9" x14ac:dyDescent="0.25">
      <c r="I101" s="4"/>
    </row>
    <row r="102" spans="9:9" x14ac:dyDescent="0.25">
      <c r="I102" s="4"/>
    </row>
    <row r="103" spans="9:9" x14ac:dyDescent="0.25">
      <c r="I103" s="4"/>
    </row>
    <row r="104" spans="9:9" x14ac:dyDescent="0.25">
      <c r="I104" s="4"/>
    </row>
    <row r="105" spans="9:9" x14ac:dyDescent="0.25">
      <c r="I105" s="4"/>
    </row>
    <row r="106" spans="9:9" x14ac:dyDescent="0.25">
      <c r="I106" s="4"/>
    </row>
    <row r="107" spans="9:9" x14ac:dyDescent="0.25">
      <c r="I107" s="4"/>
    </row>
    <row r="108" spans="9:9" x14ac:dyDescent="0.25">
      <c r="I108" s="4"/>
    </row>
    <row r="109" spans="9:9" x14ac:dyDescent="0.25">
      <c r="I109" s="4"/>
    </row>
    <row r="110" spans="9:9" x14ac:dyDescent="0.25">
      <c r="I110" s="4"/>
    </row>
    <row r="111" spans="9:9" x14ac:dyDescent="0.25">
      <c r="I111" s="4"/>
    </row>
    <row r="112" spans="9:9" x14ac:dyDescent="0.25">
      <c r="I112" s="4"/>
    </row>
    <row r="113" spans="9:9" x14ac:dyDescent="0.25">
      <c r="I113" s="4"/>
    </row>
    <row r="114" spans="9:9" x14ac:dyDescent="0.25">
      <c r="I114" s="4"/>
    </row>
    <row r="115" spans="9:9" x14ac:dyDescent="0.25">
      <c r="I115" s="4"/>
    </row>
    <row r="116" spans="9:9" x14ac:dyDescent="0.25">
      <c r="I116" s="4"/>
    </row>
    <row r="117" spans="9:9" x14ac:dyDescent="0.25">
      <c r="I117" s="4"/>
    </row>
    <row r="118" spans="9:9" x14ac:dyDescent="0.25">
      <c r="I118" s="4"/>
    </row>
    <row r="119" spans="9:9" x14ac:dyDescent="0.25">
      <c r="I119" s="4"/>
    </row>
    <row r="120" spans="9:9" x14ac:dyDescent="0.25">
      <c r="I120" s="4"/>
    </row>
    <row r="121" spans="9:9" x14ac:dyDescent="0.25">
      <c r="I121" s="4"/>
    </row>
    <row r="122" spans="9:9" x14ac:dyDescent="0.25">
      <c r="I122" s="4"/>
    </row>
    <row r="123" spans="9:9" x14ac:dyDescent="0.25">
      <c r="I123" s="7"/>
    </row>
    <row r="124" spans="9:9" x14ac:dyDescent="0.25">
      <c r="I124" s="4"/>
    </row>
    <row r="125" spans="9:9" x14ac:dyDescent="0.25">
      <c r="I125" s="4"/>
    </row>
    <row r="126" spans="9:9" x14ac:dyDescent="0.25">
      <c r="I126" s="4"/>
    </row>
    <row r="127" spans="9:9" x14ac:dyDescent="0.25">
      <c r="I127" s="8"/>
    </row>
    <row r="128" spans="9:9" x14ac:dyDescent="0.25">
      <c r="I128" s="8"/>
    </row>
  </sheetData>
  <autoFilter ref="A4:I54"/>
  <mergeCells count="7">
    <mergeCell ref="H1:I1"/>
    <mergeCell ref="A53:D53"/>
    <mergeCell ref="A2:I2"/>
    <mergeCell ref="A54:D54"/>
    <mergeCell ref="A5:I5"/>
    <mergeCell ref="A50:I50"/>
    <mergeCell ref="A49:D49"/>
  </mergeCells>
  <pageMargins left="0.43307086614173229" right="0.23622047244094491" top="0.74803149606299213" bottom="0.74803149606299213" header="0.31496062992125984" footer="0.31496062992125984"/>
  <pageSetup paperSize="9" scale="48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47</v>
      </c>
    </row>
    <row r="2" spans="1:1" x14ac:dyDescent="0.25">
      <c r="A2" t="s">
        <v>52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УАЗ</vt:lpstr>
      <vt:lpstr>Лист1</vt:lpstr>
      <vt:lpstr>УАЗ!Область_печати</vt:lpstr>
    </vt:vector>
  </TitlesOfParts>
  <Company>RUSAL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Tyulkin Viktor</dc:creator>
  <cp:lastModifiedBy>Zuev Sergey</cp:lastModifiedBy>
  <cp:lastPrinted>2019-10-09T06:13:50Z</cp:lastPrinted>
  <dcterms:created xsi:type="dcterms:W3CDTF">2018-07-26T04:35:03Z</dcterms:created>
  <dcterms:modified xsi:type="dcterms:W3CDTF">2020-08-10T04:12:09Z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