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z\Desktop\продажа\БНН МПЗ\2022\220 с ценой\на фабрикант\"/>
    </mc:Choice>
  </mc:AlternateContent>
  <bookViews>
    <workbookView xWindow="0" yWindow="0" windowWidth="28185" windowHeight="8610"/>
  </bookViews>
  <sheets>
    <sheet name="трубы ПЭ" sheetId="13" r:id="rId1"/>
  </sheets>
  <calcPr calcId="152511" refMode="R1C1"/>
</workbook>
</file>

<file path=xl/calcChain.xml><?xml version="1.0" encoding="utf-8"?>
<calcChain xmlns="http://schemas.openxmlformats.org/spreadsheetml/2006/main">
  <c r="H4" i="13" l="1"/>
  <c r="I4" i="13" s="1"/>
  <c r="H5" i="13"/>
  <c r="I5" i="13" s="1"/>
  <c r="H6" i="13"/>
  <c r="I6" i="13" s="1"/>
  <c r="H7" i="13"/>
  <c r="I7" i="13" s="1"/>
  <c r="H3" i="13"/>
  <c r="I3" i="13" s="1"/>
  <c r="G4" i="13"/>
  <c r="G5" i="13"/>
  <c r="G6" i="13"/>
  <c r="G7" i="13"/>
  <c r="G3" i="13"/>
  <c r="I8" i="13" l="1"/>
  <c r="G8" i="13" l="1"/>
</calcChain>
</file>

<file path=xl/sharedStrings.xml><?xml version="1.0" encoding="utf-8"?>
<sst xmlns="http://schemas.openxmlformats.org/spreadsheetml/2006/main" count="33" uniqueCount="25">
  <si>
    <t>Склад</t>
  </si>
  <si>
    <t>Кеи</t>
  </si>
  <si>
    <t>Сумма</t>
  </si>
  <si>
    <t>складское хранение</t>
  </si>
  <si>
    <t>№ п/п</t>
  </si>
  <si>
    <t>кол-во</t>
  </si>
  <si>
    <t>цена с ндс</t>
  </si>
  <si>
    <t>сумма с ндс</t>
  </si>
  <si>
    <t>Дата пост.</t>
  </si>
  <si>
    <t>примечание</t>
  </si>
  <si>
    <t>Ном.номер</t>
  </si>
  <si>
    <t>Приложение №1 к заявке №220</t>
  </si>
  <si>
    <t>0594012302000</t>
  </si>
  <si>
    <t>0594012020000</t>
  </si>
  <si>
    <t>0594011601000</t>
  </si>
  <si>
    <t>0594011501000</t>
  </si>
  <si>
    <t>0594011020010</t>
  </si>
  <si>
    <t>м.</t>
  </si>
  <si>
    <t>НМЦ за 1 метр</t>
  </si>
  <si>
    <t>трубы напорные из полиэтилена 63х7,1 ПЭ32 SDR9</t>
  </si>
  <si>
    <t>трубы напорные из полиэтилена 50х8,3 ПЭ32 SDR6</t>
  </si>
  <si>
    <t>трубы напорные из полиэтилена 40х6,7 ПЭ32 SDR6</t>
  </si>
  <si>
    <t>трубы напорные из полиэтилена 40х4,5 ПЭ32 SDR9</t>
  </si>
  <si>
    <t>трубы напорные из полиэтилена 32х3,6 ПЭ32 SDR9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</si>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</sst>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₽"/>
    <numFmt numFmtId="165" formatCode="0.000"/>
    <numFmt numFmtId="166" formatCode="#,##0.00\ &quot;₽&quot;"/>
  </numFmts>
  <fonts count="19" x14ac:knownFonts="1"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10" xfId="0" applyNumberFormat="1" applyFont="1" applyFill="1" applyBorder="1" applyAlignment="1" applyProtection="1"/>
    <xf numFmtId="164" fontId="0" fillId="0" borderId="10" xfId="0" applyNumberFormat="1" applyFont="1" applyFill="1" applyBorder="1" applyAlignment="1" applyProtection="1"/>
    <xf numFmtId="164" fontId="0" fillId="0" borderId="0" xfId="0" applyNumberFormat="1"/>
    <xf numFmtId="2" fontId="0" fillId="0" borderId="10" xfId="0" applyNumberFormat="1" applyFont="1" applyFill="1" applyBorder="1" applyAlignment="1" applyProtection="1"/>
    <xf numFmtId="2" fontId="0" fillId="0" borderId="0" xfId="0" applyNumberFormat="1"/>
    <xf numFmtId="0" fontId="0" fillId="0" borderId="0" xfId="0" applyFill="1"/>
    <xf numFmtId="0" fontId="0" fillId="0" borderId="10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33" borderId="0" xfId="0" applyFill="1"/>
    <xf numFmtId="0" fontId="0" fillId="0" borderId="10" xfId="0" applyNumberFormat="1" applyFont="1" applyFill="1" applyBorder="1" applyAlignment="1" applyProtection="1">
      <alignment horizontal="center"/>
    </xf>
    <xf numFmtId="0" fontId="0" fillId="33" borderId="10" xfId="0" applyNumberFormat="1" applyFont="1" applyFill="1" applyBorder="1" applyAlignment="1" applyProtection="1"/>
    <xf numFmtId="165" fontId="0" fillId="0" borderId="0" xfId="0" applyNumberFormat="1"/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4" borderId="10" xfId="0" applyNumberFormat="1" applyFont="1" applyFill="1" applyBorder="1" applyAlignment="1" applyProtection="1"/>
    <xf numFmtId="2" fontId="0" fillId="0" borderId="0" xfId="0" applyNumberFormat="1" applyAlignment="1">
      <alignment horizontal="right"/>
    </xf>
    <xf numFmtId="2" fontId="0" fillId="0" borderId="0" xfId="0" applyNumberFormat="1" applyAlignment="1"/>
    <xf numFmtId="165" fontId="0" fillId="0" borderId="0" xfId="0" applyNumberFormat="1" applyFill="1" applyAlignment="1"/>
    <xf numFmtId="2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2" fontId="0" fillId="0" borderId="11" xfId="0" applyNumberFormat="1" applyFill="1" applyBorder="1"/>
    <xf numFmtId="0" fontId="0" fillId="0" borderId="11" xfId="0" applyBorder="1"/>
    <xf numFmtId="0" fontId="0" fillId="0" borderId="0" xfId="0" applyFill="1" applyAlignment="1"/>
    <xf numFmtId="49" fontId="18" fillId="0" borderId="10" xfId="0" applyNumberFormat="1" applyFont="1" applyBorder="1"/>
    <xf numFmtId="2" fontId="18" fillId="0" borderId="10" xfId="0" applyNumberFormat="1" applyFont="1" applyBorder="1"/>
    <xf numFmtId="165" fontId="0" fillId="34" borderId="10" xfId="0" applyNumberFormat="1" applyFont="1" applyFill="1" applyBorder="1" applyAlignment="1" applyProtection="1"/>
    <xf numFmtId="165" fontId="0" fillId="34" borderId="0" xfId="0" applyNumberFormat="1" applyFill="1"/>
    <xf numFmtId="14" fontId="18" fillId="0" borderId="10" xfId="0" applyNumberFormat="1" applyFont="1" applyBorder="1" applyAlignment="1">
      <alignment horizontal="left"/>
    </xf>
    <xf numFmtId="166" fontId="0" fillId="34" borderId="10" xfId="0" applyNumberFormat="1" applyFont="1" applyFill="1" applyBorder="1" applyAlignment="1" applyProtection="1"/>
    <xf numFmtId="166" fontId="0" fillId="34" borderId="0" xfId="0" applyNumberFormat="1" applyFill="1"/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activeCell="A10" sqref="A10:M12"/>
    </sheetView>
  </sheetViews>
  <sheetFormatPr defaultRowHeight="18.75" x14ac:dyDescent="0.3"/>
  <cols>
    <col min="1" max="1" width="6.109375" style="8" customWidth="1"/>
    <col min="2" max="2" width="6.44140625" style="8" customWidth="1"/>
    <col min="3" max="3" width="13.88671875" customWidth="1"/>
    <col min="4" max="4" width="4.109375" customWidth="1"/>
    <col min="5" max="5" width="10.88671875" style="5" customWidth="1"/>
    <col min="6" max="6" width="11.88671875" style="5" hidden="1" customWidth="1"/>
    <col min="7" max="7" width="9.44140625" style="3" hidden="1" customWidth="1"/>
    <col min="8" max="8" width="12" style="12" customWidth="1"/>
    <col min="9" max="9" width="14.6640625" style="5" customWidth="1"/>
    <col min="10" max="10" width="47.77734375" customWidth="1"/>
    <col min="11" max="11" width="9.44140625" customWidth="1"/>
    <col min="12" max="12" width="18.77734375" customWidth="1"/>
    <col min="13" max="13" width="9.88671875" customWidth="1"/>
    <col min="14" max="14" width="19.5546875" customWidth="1"/>
  </cols>
  <sheetData>
    <row r="1" spans="1:14" x14ac:dyDescent="0.3">
      <c r="D1" s="8"/>
      <c r="J1" s="33" t="s">
        <v>11</v>
      </c>
      <c r="K1" s="33"/>
      <c r="N1" s="9"/>
    </row>
    <row r="2" spans="1:14" ht="18.75" customHeight="1" x14ac:dyDescent="0.3">
      <c r="A2" s="13" t="s">
        <v>4</v>
      </c>
      <c r="B2" s="10" t="s">
        <v>0</v>
      </c>
      <c r="C2" s="1" t="s">
        <v>10</v>
      </c>
      <c r="D2" s="10" t="s">
        <v>1</v>
      </c>
      <c r="E2" s="4" t="s">
        <v>5</v>
      </c>
      <c r="F2" s="4" t="s">
        <v>18</v>
      </c>
      <c r="G2" s="2" t="s">
        <v>2</v>
      </c>
      <c r="H2" s="28" t="s">
        <v>6</v>
      </c>
      <c r="I2" s="15" t="s">
        <v>7</v>
      </c>
      <c r="J2" s="1" t="s">
        <v>24</v>
      </c>
      <c r="K2" s="1" t="s">
        <v>8</v>
      </c>
      <c r="L2" s="11" t="s">
        <v>9</v>
      </c>
    </row>
    <row r="3" spans="1:14" ht="18.75" customHeight="1" x14ac:dyDescent="0.3">
      <c r="A3" s="14">
        <v>1</v>
      </c>
      <c r="B3" s="10">
        <v>103</v>
      </c>
      <c r="C3" s="26" t="s">
        <v>12</v>
      </c>
      <c r="D3" s="10" t="s">
        <v>17</v>
      </c>
      <c r="E3" s="27">
        <v>400</v>
      </c>
      <c r="F3" s="27">
        <v>54</v>
      </c>
      <c r="G3" s="2">
        <f>F3*E3</f>
        <v>21600</v>
      </c>
      <c r="H3" s="28">
        <f>F3+(F3*20%)</f>
        <v>64.8</v>
      </c>
      <c r="I3" s="31">
        <f>E3*H3</f>
        <v>25920</v>
      </c>
      <c r="J3" s="26" t="s">
        <v>19</v>
      </c>
      <c r="K3" s="30">
        <v>40847</v>
      </c>
      <c r="L3" s="7" t="s">
        <v>3</v>
      </c>
    </row>
    <row r="4" spans="1:14" ht="18.75" customHeight="1" x14ac:dyDescent="0.3">
      <c r="A4" s="14">
        <v>2</v>
      </c>
      <c r="B4" s="10">
        <v>103</v>
      </c>
      <c r="C4" s="26" t="s">
        <v>13</v>
      </c>
      <c r="D4" s="10" t="s">
        <v>17</v>
      </c>
      <c r="E4" s="27">
        <v>154</v>
      </c>
      <c r="F4" s="27">
        <v>46.8</v>
      </c>
      <c r="G4" s="2">
        <f t="shared" ref="G4:G7" si="0">F4*E4</f>
        <v>7207.2</v>
      </c>
      <c r="H4" s="28">
        <f t="shared" ref="H4:H7" si="1">F4+(F4*20%)</f>
        <v>56.16</v>
      </c>
      <c r="I4" s="31">
        <f t="shared" ref="I4:I7" si="2">E4*H4</f>
        <v>8648.64</v>
      </c>
      <c r="J4" s="26" t="s">
        <v>20</v>
      </c>
      <c r="K4" s="30">
        <v>36018</v>
      </c>
      <c r="L4" s="7" t="s">
        <v>3</v>
      </c>
    </row>
    <row r="5" spans="1:14" ht="18.75" customHeight="1" x14ac:dyDescent="0.3">
      <c r="A5" s="14">
        <v>3</v>
      </c>
      <c r="B5" s="10">
        <v>103</v>
      </c>
      <c r="C5" s="26" t="s">
        <v>14</v>
      </c>
      <c r="D5" s="10" t="s">
        <v>17</v>
      </c>
      <c r="E5" s="27">
        <v>2833.95</v>
      </c>
      <c r="F5" s="27">
        <v>30.15</v>
      </c>
      <c r="G5" s="2">
        <f t="shared" si="0"/>
        <v>85443.592499999984</v>
      </c>
      <c r="H5" s="28">
        <f t="shared" si="1"/>
        <v>36.18</v>
      </c>
      <c r="I5" s="31">
        <f t="shared" si="2"/>
        <v>102532.31099999999</v>
      </c>
      <c r="J5" s="26" t="s">
        <v>21</v>
      </c>
      <c r="K5" s="30">
        <v>40855</v>
      </c>
      <c r="L5" s="7" t="s">
        <v>3</v>
      </c>
    </row>
    <row r="6" spans="1:14" ht="18.75" customHeight="1" x14ac:dyDescent="0.3">
      <c r="A6" s="14">
        <v>4</v>
      </c>
      <c r="B6" s="10">
        <v>103</v>
      </c>
      <c r="C6" s="26" t="s">
        <v>15</v>
      </c>
      <c r="D6" s="10" t="s">
        <v>17</v>
      </c>
      <c r="E6" s="27">
        <v>2192</v>
      </c>
      <c r="F6" s="27">
        <v>21.6</v>
      </c>
      <c r="G6" s="2">
        <f t="shared" si="0"/>
        <v>47347.200000000004</v>
      </c>
      <c r="H6" s="28">
        <f t="shared" si="1"/>
        <v>25.92</v>
      </c>
      <c r="I6" s="31">
        <f t="shared" si="2"/>
        <v>56816.640000000007</v>
      </c>
      <c r="J6" s="26" t="s">
        <v>22</v>
      </c>
      <c r="K6" s="30">
        <v>40855</v>
      </c>
      <c r="L6" s="7" t="s">
        <v>3</v>
      </c>
    </row>
    <row r="7" spans="1:14" ht="18.75" customHeight="1" x14ac:dyDescent="0.3">
      <c r="A7" s="14">
        <v>5</v>
      </c>
      <c r="B7" s="10">
        <v>103</v>
      </c>
      <c r="C7" s="26" t="s">
        <v>16</v>
      </c>
      <c r="D7" s="10" t="s">
        <v>17</v>
      </c>
      <c r="E7" s="27">
        <v>3829.5</v>
      </c>
      <c r="F7" s="27">
        <v>13.95</v>
      </c>
      <c r="G7" s="2">
        <f t="shared" si="0"/>
        <v>53421.524999999994</v>
      </c>
      <c r="H7" s="28">
        <f t="shared" si="1"/>
        <v>16.739999999999998</v>
      </c>
      <c r="I7" s="31">
        <f t="shared" si="2"/>
        <v>64105.829999999994</v>
      </c>
      <c r="J7" s="26" t="s">
        <v>23</v>
      </c>
      <c r="K7" s="30">
        <v>40847</v>
      </c>
      <c r="L7" s="7" t="s">
        <v>3</v>
      </c>
    </row>
    <row r="8" spans="1:14" x14ac:dyDescent="0.3">
      <c r="G8" s="3">
        <f>SUM(G3:G7)</f>
        <v>215019.51749999999</v>
      </c>
      <c r="H8" s="29"/>
      <c r="I8" s="32">
        <f>SUM(I3:I7)</f>
        <v>258023.421</v>
      </c>
      <c r="N8" s="6"/>
    </row>
    <row r="9" spans="1:14" x14ac:dyDescent="0.3">
      <c r="N9" s="6"/>
    </row>
    <row r="10" spans="1:14" x14ac:dyDescent="0.3">
      <c r="A10"/>
      <c r="D10" s="8"/>
      <c r="E10" s="16"/>
      <c r="F10" s="16"/>
      <c r="G10" s="17"/>
      <c r="H10" s="18"/>
      <c r="I10" s="19"/>
      <c r="M10" s="20"/>
      <c r="N10" s="21"/>
    </row>
    <row r="11" spans="1:14" x14ac:dyDescent="0.3">
      <c r="A11" s="34"/>
      <c r="B11" s="34"/>
      <c r="C11" s="34"/>
      <c r="D11" s="34"/>
      <c r="E11" s="34"/>
      <c r="F11" s="22"/>
      <c r="G11" s="17"/>
      <c r="H11" s="18"/>
      <c r="I11" s="23"/>
      <c r="J11" s="24"/>
      <c r="K11" s="34"/>
      <c r="L11" s="34"/>
      <c r="M11" s="34"/>
      <c r="N11" s="25"/>
    </row>
    <row r="12" spans="1:14" x14ac:dyDescent="0.3">
      <c r="A12"/>
      <c r="D12" s="8"/>
    </row>
  </sheetData>
  <mergeCells count="3">
    <mergeCell ref="J1:K1"/>
    <mergeCell ref="A11:E11"/>
    <mergeCell ref="K11:M11"/>
  </mergeCells>
  <pageMargins left="0.70866141732283472" right="0.31496062992125984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трубы ПЭ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Userz</dc:creator>
  <cp:lastModifiedBy>Userz</cp:lastModifiedBy>
  <cp:lastPrinted>2021-11-17T07:05:52Z</cp:lastPrinted>
  <dcterms:created xsi:type="dcterms:W3CDTF">2021-01-12T06:29:47Z</dcterms:created>
  <dcterms:modified xsi:type="dcterms:W3CDTF">2022-01-11T11:07:58Z</dcterms:modified>
</cp:coreProperties>
</file>